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27" documentId="120_S{2AC9BD13-BADA-5192-A53E-5A8FF88502F6}" xr6:coauthVersionLast="47" xr6:coauthVersionMax="47" xr10:uidLastSave="{AB865400-7689-4F59-8FD0-924BA534352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<sst xmlns="http://schemas.openxmlformats.org/spreadsheetml/2006/main" count="180281" uniqueCount="39123">
  <si>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</si>
  <si>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</si>
  <si>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</si>
  <si>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</si>
  <si>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</si>
  <si>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</si>
  <si>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</si>
  <si>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</si>
  <si>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</si>
  <si>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</si>
  <si>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</si>
  <si>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</si>
  <si>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</si>
  <si>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</si>
  <si>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</si>
  <si>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</si>
  <si>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</si>
  <si>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</si>
  <si>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</si>
  <si>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</si>
  <si>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</si>
  <si>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</si>
  <si>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</si>
  <si>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</si>
  <si>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</si>
  <si>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</si>
  <si>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</si>
  <si>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</si>
  <si>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</si>
  <si>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</si>
  <si>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</si>
  <si>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</si>
  <si>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</si>
  <si>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</si>
  <si>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</si>
  <si>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</si>
  <si>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</si>
  <si>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</si>
  <si>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</si>
  <si>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</si>
  <si>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</si>
  <si>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</si>
  <si>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</si>
  <si>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</si>
  <si>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</si>
  <si>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</si>
  <si>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</si>
  <si>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</si>
  <si>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</si>
  <si>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</si>
  <si>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</si>
  <si>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</si>
  <si>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</si>
  <si>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</si>
  <si>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</si>
  <si>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</si>
  <si>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</si>
  <si>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</si>
  <si>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</si>
  <si>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</si>
  <si>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</si>
  <si>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</si>
  <si>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</si>
  <si>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</si>
  <si>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</si>
  <si>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</si>
  <si>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</si>
  <si>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</si>
  <si>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</si>
  <si>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</si>
  <si>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</si>
  <si>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</si>
  <si>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</si>
  <si>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</si>
  <si>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</si>
  <si>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</si>
  <si>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</si>
  <si>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</si>
  <si>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</si>
  <si>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</si>
  <si>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</si>
  <si>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</si>
  <si>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</si>
  <si>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</si>
  <si>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</si>
  <si>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</si>
  <si>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</si>
  <si>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</si>
  <si>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</si>
  <si>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</si>
  <si>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</si>
  <si>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</si>
  <si>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</si>
  <si>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</si>
  <si>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</si>
  <si>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</si>
  <si>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</si>
  <si>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</si>
  <si>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</si>
  <si>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</si>
  <si>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</si>
  <si>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</si>
  <si>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</si>
  <si>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</si>
  <si>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</si>
  <si>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</si>
  <si>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</si>
  <si>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</si>
  <si>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</si>
  <si>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</si>
  <si>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</si>
  <si>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</si>
  <si>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</si>
  <si>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</si>
  <si>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</si>
  <si>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</si>
  <si>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</si>
  <si>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</si>
  <si>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</si>
  <si>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</si>
  <si>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</si>
  <si>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</si>
  <si>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</si>
  <si>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</si>
  <si>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</si>
  <si>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</si>
  <si>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</si>
  <si>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</si>
  <si>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</si>
  <si>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</si>
  <si>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</si>
  <si>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</si>
  <si>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</si>
  <si>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</si>
  <si>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</si>
  <si>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</si>
  <si>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</si>
  <si>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</si>
  <si>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</si>
  <si>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</si>
  <si>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</si>
  <si>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</si>
  <si>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</si>
  <si>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</si>
  <si>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</si>
  <si>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</si>
  <si>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</si>
  <si>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</si>
  <si>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</si>
  <si>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</si>
  <si>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</si>
  <si>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</si>
  <si>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</si>
  <si>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</si>
  <si>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</si>
  <si>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</si>
  <si>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</si>
  <si>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</si>
  <si>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</si>
  <si>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</si>
  <si>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</si>
  <si>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</si>
  <si>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</si>
  <si>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</si>
  <si>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</si>
  <si>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</si>
  <si>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</si>
  <si>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</si>
  <si>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</si>
  <si>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</si>
  <si>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</si>
  <si>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</si>
  <si>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</si>
  <si>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</si>
  <si>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</si>
  <si>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</si>
  <si>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</si>
  <si>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</si>
  <si>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</si>
  <si>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</si>
  <si>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</si>
  <si>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</si>
  <si>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</si>
  <si>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</si>
  <si>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</si>
  <si>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</si>
  <si>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</si>
  <si>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</si>
  <si>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</si>
  <si>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</si>
  <si>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</si>
  <si>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</si>
  <si>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</si>
  <si>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</si>
  <si>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</si>
  <si>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</si>
  <si>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</si>
  <si>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</si>
  <si>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</si>
  <si>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</si>
  <si>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</si>
  <si>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</si>
  <si>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</si>
  <si>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</si>
  <si>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</si>
  <si>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</si>
  <si>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</si>
  <si>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</si>
  <si>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</si>
  <si>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</si>
  <si>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</si>
  <si>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</si>
  <si>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</si>
  <si>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</si>
  <si>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</si>
  <si>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</si>
  <si>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</si>
  <si>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</si>
  <si>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</si>
  <si>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</si>
  <si>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</si>
  <si>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</si>
  <si>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</si>
  <si>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</si>
  <si>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</si>
  <si>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</si>
  <si>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</si>
  <si>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</si>
  <si>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</si>
  <si>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</si>
  <si>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</si>
  <si>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</si>
  <si>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</si>
  <si>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</si>
  <si>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</si>
  <si>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</si>
  <si>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</si>
  <si>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</si>
  <si>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</si>
  <si>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</si>
  <si>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</si>
  <si>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</si>
  <si>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</si>
  <si>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</si>
  <si>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</si>
  <si>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</si>
  <si>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</si>
  <si>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</si>
  <si>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</si>
  <si>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</si>
  <si>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</si>
  <si>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</si>
  <si>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</si>
  <si>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</si>
  <si>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</si>
  <si>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</si>
  <si>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</si>
  <si>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</si>
  <si>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</si>
  <si>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</si>
  <si>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</si>
  <si>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</si>
  <si>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</si>
  <si>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</si>
  <si>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</si>
  <si>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</si>
  <si>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</si>
  <si>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</si>
  <si>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</si>
  <si>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</si>
  <si>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</si>
  <si>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</si>
  <si>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</si>
  <si>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</si>
  <si>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</si>
  <si>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</si>
  <si>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</si>
  <si>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</si>
  <si>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</si>
  <si>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</si>
  <si>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</si>
  <si>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</si>
  <si>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</si>
  <si>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</si>
  <si>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</si>
  <si>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</si>
  <si>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</si>
  <si>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</si>
  <si>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</si>
  <si>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</si>
  <si>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</si>
  <si>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</si>
  <si>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</si>
  <si>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</si>
  <si>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</si>
  <si>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</si>
  <si>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</si>
  <si>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</si>
  <si>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</si>
  <si>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</si>
  <si>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</si>
  <si>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</si>
  <si>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</si>
  <si>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</si>
  <si>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</si>
  <si>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</si>
  <si>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</si>
  <si>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</si>
  <si>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</si>
  <si>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</si>
  <si>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</si>
  <si>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</si>
  <si>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</si>
  <si>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</si>
  <si>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</si>
  <si>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</si>
  <si>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</si>
  <si>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</si>
  <si>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</si>
  <si>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</si>
  <si>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</si>
  <si>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</si>
  <si>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</si>
  <si>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</si>
  <si>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</si>
  <si>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</si>
  <si>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</si>
  <si>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</si>
  <si>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</si>
  <si>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</si>
  <si>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</si>
  <si>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</si>
  <si>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</si>
  <si>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</si>
  <si>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</si>
  <si>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</si>
  <si>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</si>
  <si>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</si>
  <si>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</si>
  <si>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</si>
  <si>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</si>
  <si>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</si>
  <si>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</si>
  <si>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</si>
  <si>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</si>
  <si>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</si>
  <si>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</si>
  <si>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</si>
  <si>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</si>
  <si>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</si>
  <si>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</si>
  <si>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</si>
  <si>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</si>
  <si>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</si>
  <si>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</si>
  <si>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</si>
  <si>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</si>
  <si>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</si>
  <si>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</si>
  <si>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</si>
  <si>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</si>
  <si>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</si>
  <si>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</si>
  <si>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</si>
  <si>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</si>
  <si>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</si>
  <si>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</si>
  <si>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</si>
  <si>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</si>
  <si>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</si>
  <si>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</si>
  <si>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</si>
  <si>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</si>
  <si>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</si>
  <si>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</si>
  <si>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</si>
  <si>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</si>
  <si>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</si>
  <si>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</si>
  <si>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</si>
  <si>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</si>
  <si>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</si>
  <si>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</si>
  <si>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</si>
  <si>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</si>
  <si>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</si>
  <si>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</si>
  <si>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</si>
  <si>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</si>
  <si>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</si>
  <si>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</si>
  <si>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</si>
  <si>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</si>
  <si>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</si>
  <si>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</si>
  <si>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</si>
  <si>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</si>
  <si>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</si>
  <si>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</si>
  <si>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</si>
  <si>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</si>
  <si>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</si>
  <si>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</si>
  <si>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</si>
  <si>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</si>
  <si>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</si>
  <si>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</si>
  <si>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</si>
  <si>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</si>
  <si>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</si>
  <si>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</si>
  <si>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</si>
  <si>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</si>
  <si>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</si>
  <si>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</si>
  <si>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</si>
  <si>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</si>
  <si>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</si>
  <si>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</si>
  <si>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</si>
  <si>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</si>
  <si>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</si>
  <si>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</si>
  <si>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</si>
  <si>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</si>
  <si>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</si>
  <si>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</si>
  <si>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</si>
  <si>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</si>
  <si>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</si>
  <si>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</si>
  <si>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</si>
  <si>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</si>
  <si>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</si>
  <si>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</si>
  <si>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</si>
  <si>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</si>
  <si>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</si>
  <si>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</si>
  <si>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</si>
  <si>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</si>
  <si>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</si>
  <si>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</si>
  <si>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</si>
  <si>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</si>
  <si>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</si>
  <si>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</si>
  <si>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</si>
  <si>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</si>
  <si>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</si>
  <si>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</si>
  <si>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</si>
  <si>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</si>
  <si>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</si>
  <si>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</si>
  <si>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</si>
  <si>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</si>
  <si>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</si>
  <si>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</si>
  <si>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</si>
  <si>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</si>
  <si>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</si>
  <si>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</si>
  <si>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</si>
  <si>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</si>
  <si>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</si>
  <si>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</si>
  <si>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</si>
  <si>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</si>
  <si>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</si>
  <si>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</si>
  <si>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</si>
  <si>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</si>
  <si>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</si>
  <si>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</si>
  <si>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</si>
  <si>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</si>
  <si>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</si>
  <si>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</si>
  <si>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</si>
  <si>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</si>
  <si>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</si>
  <si>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</si>
  <si>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</si>
  <si>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</si>
  <si>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</si>
  <si>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</si>
  <si>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</si>
  <si>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</si>
  <si>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</si>
  <si>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</si>
  <si>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</si>
  <si>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</si>
  <si>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</si>
  <si>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</si>
  <si>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</si>
  <si>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</si>
  <si>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</si>
  <si>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</si>
  <si>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</si>
  <si>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</si>
  <si>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</si>
  <si>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</si>
  <si>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</si>
  <si>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</si>
  <si>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</si>
  <si>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</si>
  <si>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</si>
  <si>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</si>
  <si>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</si>
  <si>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</si>
  <si>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</si>
  <si>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</si>
  <si>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</si>
  <si>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</si>
  <si>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</si>
  <si>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</si>
  <si>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</si>
  <si>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</si>
  <si>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</si>
  <si>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</si>
  <si>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</si>
  <si>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</si>
  <si>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</si>
  <si>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</si>
  <si>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</si>
  <si>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</si>
  <si>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</si>
  <si>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</si>
  <si>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</si>
  <si>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</si>
  <si>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</si>
  <si>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</si>
  <si>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</si>
  <si>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</si>
  <si>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</si>
  <si>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</si>
  <si>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</si>
  <si>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</si>
  <si>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</si>
  <si>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</si>
  <si>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</si>
  <si>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</si>
  <si>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</si>
  <si>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</si>
  <si>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</si>
  <si>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</si>
  <si>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</si>
  <si>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</si>
  <si>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</si>
  <si>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</si>
  <si>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</si>
  <si>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</si>
  <si>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</si>
  <si>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</si>
  <si>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</si>
  <si>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</si>
  <si>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</si>
  <si>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</si>
  <si>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</si>
  <si>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</si>
  <si>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</si>
  <si>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</si>
  <si>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</si>
  <si>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</si>
  <si>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</si>
  <si>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</si>
  <si>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</si>
  <si>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</si>
  <si>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</si>
  <si>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</si>
  <si>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</si>
  <si>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</si>
  <si>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</si>
  <si>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</si>
  <si>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</si>
  <si>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</si>
  <si>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</si>
  <si>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</si>
  <si>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</si>
  <si>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</si>
  <si>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</si>
  <si>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</si>
  <si>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</si>
  <si>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</si>
  <si>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</si>
  <si>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</si>
  <si>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</si>
  <si>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</si>
  <si>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</si>
  <si>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</si>
  <si>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</si>
  <si>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</si>
  <si>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</si>
  <si>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</si>
  <si>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</si>
  <si>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</si>
  <si>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</si>
  <si>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</si>
  <si>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</si>
  <si>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</si>
  <si>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</si>
  <si>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</si>
  <si>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</si>
  <si>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</si>
  <si>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</si>
  <si>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</si>
  <si>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</si>
  <si>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</si>
  <si>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</si>
  <si>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</si>
  <si>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</si>
  <si>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</si>
  <si>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</si>
  <si>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</si>
  <si>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</si>
  <si>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</si>
  <si>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</si>
  <si>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</si>
  <si>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</si>
  <si>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</si>
  <si>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</si>
  <si>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</si>
  <si>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</si>
  <si>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</si>
  <si>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</si>
  <si>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</si>
  <si>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</si>
  <si>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</si>
  <si>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</si>
  <si>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</si>
  <si>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</si>
  <si>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</si>
  <si>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</si>
  <si>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</si>
  <si>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</si>
  <si>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</si>
  <si>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</si>
  <si>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</si>
  <si>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</si>
  <si>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</si>
  <si>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</si>
  <si>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</si>
  <si>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</si>
  <si>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</si>
  <si>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</si>
  <si>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</si>
  <si>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</si>
  <si>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</si>
  <si>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</si>
  <si>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</si>
  <si>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</si>
  <si>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</si>
  <si>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</si>
  <si>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</si>
  <si>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</si>
  <si>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</si>
  <si>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</si>
  <si>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</si>
  <si>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</si>
  <si>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</si>
  <si>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</si>
  <si>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</si>
  <si>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</si>
  <si>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</si>
  <si>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</si>
  <si>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</si>
  <si>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</si>
  <si>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</si>
  <si>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</si>
  <si>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</si>
  <si>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</si>
  <si>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</si>
  <si>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</si>
  <si>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</si>
  <si>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</si>
  <si>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</si>
  <si>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</si>
  <si>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</si>
  <si>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</si>
  <si>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</si>
  <si>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</si>
  <si>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</si>
  <si>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</si>
  <si>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</si>
  <si>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</si>
  <si>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</si>
  <si>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</si>
  <si>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</si>
  <si>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</si>
  <si>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</si>
  <si>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</si>
  <si>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</si>
  <si>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</si>
  <si>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</si>
  <si>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</si>
  <si>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</si>
  <si>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</si>
  <si>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</si>
  <si>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</si>
  <si>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</si>
  <si>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</si>
  <si>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</si>
  <si>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</si>
  <si>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</si>
  <si>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</si>
  <si>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</si>
  <si>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</si>
  <si>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</si>
  <si>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</si>
  <si>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</si>
  <si>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</si>
  <si>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</si>
  <si>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</si>
  <si>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</si>
  <si>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</si>
  <si>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</si>
  <si>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</si>
  <si>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</si>
  <si>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</si>
  <si>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</si>
  <si>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</si>
  <si>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</si>
  <si>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</si>
  <si>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</si>
  <si>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</si>
  <si>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</si>
  <si>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</si>
  <si>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</si>
  <si>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</si>
  <si>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</si>
  <si>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</si>
  <si>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</si>
  <si>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</si>
  <si>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</si>
  <si>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</si>
  <si>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</si>
  <si>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</si>
  <si>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</si>
  <si>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</si>
  <si>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</si>
  <si>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</si>
  <si>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</si>
  <si>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</si>
  <si>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</si>
  <si>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</si>
  <si>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</si>
  <si>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</si>
  <si>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</si>
  <si>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</si>
  <si>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</si>
  <si>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</si>
  <si>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</si>
  <si>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</si>
  <si>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</si>
  <si>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</si>
  <si>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</si>
  <si>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</si>
  <si>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</si>
  <si>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</si>
  <si>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</si>
  <si>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</si>
  <si>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</si>
  <si>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</si>
  <si>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</si>
  <si>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</si>
  <si>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</si>
  <si>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</si>
  <si>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</si>
  <si>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</si>
  <si>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</si>
  <si>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</si>
  <si>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</si>
  <si>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</si>
  <si>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</si>
  <si>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</si>
  <si>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</si>
  <si>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</si>
  <si>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</si>
  <si>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</si>
  <si>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</si>
  <si>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</si>
  <si>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</si>
  <si>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</si>
  <si>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</si>
  <si>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</si>
  <si>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</si>
  <si>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</si>
  <si>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</si>
  <si>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</si>
  <si>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</si>
  <si>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</si>
  <si>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</si>
  <si>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</si>
  <si>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</si>
  <si>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</si>
  <si>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</si>
  <si>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</si>
  <si>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</si>
  <si>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</si>
  <si>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</si>
  <si>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</si>
  <si>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</si>
  <si>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</si>
  <si>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</si>
  <si>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</si>
  <si>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</si>
  <si>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</si>
  <si>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</si>
  <si>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</si>
  <si>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</si>
  <si>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</si>
  <si>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</si>
  <si>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</si>
  <si>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</si>
  <si>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</si>
  <si>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</si>
  <si>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</si>
  <si>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</si>
  <si>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</si>
  <si>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</si>
  <si>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</si>
  <si>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</si>
  <si>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</si>
  <si>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</si>
  <si>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</si>
  <si>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</si>
  <si>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</si>
  <si>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</si>
  <si>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</si>
  <si>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</si>
  <si>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</si>
  <si>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</si>
  <si>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</si>
  <si>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</si>
  <si>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</si>
  <si>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</si>
  <si>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</si>
  <si>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</si>
  <si>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</si>
  <si>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</si>
  <si>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</si>
  <si>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</si>
  <si>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</si>
  <si>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</si>
  <si>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</si>
  <si>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</si>
  <si>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</si>
  <si>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</si>
  <si>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</si>
  <si>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</si>
  <si>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</si>
  <si>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</si>
  <si>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</si>
  <si>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</si>
  <si>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</si>
  <si>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</si>
  <si>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</si>
  <si>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</si>
  <si>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</si>
  <si>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</si>
  <si>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</si>
  <si>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</si>
  <si>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</si>
  <si>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</si>
  <si>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</si>
  <si>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</si>
  <si>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</si>
  <si>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</si>
  <si>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</si>
  <si>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</si>
  <si>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</si>
  <si>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</si>
  <si>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</si>
  <si>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</si>
  <si>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</si>
  <si>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</si>
  <si>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</si>
  <si>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</si>
  <si>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</si>
  <si>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</si>
  <si>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</si>
  <si>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</si>
  <si>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</si>
  <si>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</si>
  <si>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</si>
  <si>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</si>
  <si>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</si>
  <si>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</si>
  <si>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</si>
  <si>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</si>
  <si>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</si>
  <si>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</si>
  <si>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</si>
  <si>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</si>
  <si>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</si>
  <si>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</si>
  <si>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</si>
  <si>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</si>
  <si>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</si>
  <si>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</si>
  <si>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</si>
  <si>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</si>
  <si>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</si>
  <si>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</si>
  <si>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</si>
  <si>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</si>
  <si>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</si>
  <si>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</si>
  <si>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</si>
  <si>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</si>
  <si>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</si>
  <si>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</si>
  <si>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</si>
  <si>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</si>
  <si>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</si>
  <si>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</si>
  <si>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</si>
  <si>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</si>
  <si>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</si>
  <si>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</si>
  <si>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</si>
  <si>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</si>
  <si>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</si>
  <si>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</si>
  <si>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</si>
  <si>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</si>
  <si>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</si>
  <si>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</si>
  <si>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</si>
  <si>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</si>
  <si>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</si>
  <si>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</si>
  <si>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</si>
  <si>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</si>
  <si>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</si>
  <si>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</si>
  <si>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</si>
  <si>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</si>
  <si>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</si>
  <si>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</si>
  <si>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</si>
  <si>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</si>
  <si>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</si>
  <si>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</si>
  <si>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</si>
  <si>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</si>
  <si>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</si>
  <si>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</si>
  <si>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</si>
  <si>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</si>
  <si>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</si>
  <si>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</si>
  <si>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</si>
  <si>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</si>
  <si>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</si>
  <si>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</si>
  <si>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</si>
  <si>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</si>
  <si>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</si>
  <si>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</si>
  <si>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</si>
  <si>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</si>
  <si>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</si>
  <si>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</si>
  <si>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</si>
  <si>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</si>
  <si>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</si>
  <si>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</si>
  <si>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</si>
  <si>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</si>
  <si>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</si>
  <si>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</si>
  <si>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</si>
  <si>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</si>
  <si>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</si>
  <si>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</si>
  <si>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</si>
  <si>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</si>
  <si>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</si>
  <si>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</si>
  <si>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</si>
  <si>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</si>
  <si>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</si>
  <si>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</si>
  <si>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</si>
  <si>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</si>
  <si>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</si>
  <si>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</si>
  <si>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</si>
  <si>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</si>
  <si>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</si>
  <si>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</si>
  <si>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</si>
  <si>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</si>
  <si>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</si>
  <si>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</si>
  <si>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</si>
  <si>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</si>
  <si>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</si>
  <si>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</si>
  <si>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</si>
  <si>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</si>
  <si>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</si>
  <si>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</si>
  <si>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</si>
  <si>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</si>
  <si>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</si>
  <si>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</si>
  <si>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</si>
  <si>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</si>
  <si>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</si>
  <si>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</si>
  <si>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</si>
  <si>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</si>
  <si>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</si>
  <si>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</si>
  <si>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</si>
  <si>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</si>
  <si>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</si>
  <si>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</si>
  <si>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</si>
  <si>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</si>
  <si>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</si>
  <si>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</si>
  <si>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</si>
  <si>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</si>
  <si>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</si>
  <si>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</si>
  <si>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</si>
  <si>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</si>
  <si>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</si>
  <si>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</si>
  <si>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</si>
  <si>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</si>
  <si>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</si>
  <si>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</si>
  <si>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</si>
  <si>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</si>
  <si>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</si>
  <si>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</si>
  <si>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</si>
  <si>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</si>
  <si>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</si>
  <si>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</si>
  <si>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</si>
  <si>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</si>
  <si>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</si>
  <si>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</si>
  <si>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</si>
  <si>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</si>
  <si>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</si>
  <si>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</si>
  <si>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</si>
  <si>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</si>
  <si>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</si>
  <si>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</si>
  <si>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</si>
  <si>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</si>
  <si>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</si>
  <si>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</si>
  <si>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</si>
  <si>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</si>
  <si>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</si>
  <si>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</si>
  <si>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</si>
  <si>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</si>
  <si>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</si>
  <si>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</si>
  <si>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</si>
  <si>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</si>
  <si>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</si>
  <si>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</si>
  <si>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</si>
  <si>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</si>
  <si>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</si>
  <si>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</si>
  <si>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</si>
  <si>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</si>
  <si>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</si>
  <si>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</si>
  <si>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</si>
  <si>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</si>
  <si>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</si>
  <si>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</si>
  <si>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</si>
  <si>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</si>
  <si>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</si>
  <si>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</si>
  <si>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</si>
  <si>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</si>
  <si>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</si>
  <si>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</si>
  <si>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</si>
  <si>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</si>
  <si>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</si>
  <si>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</si>
  <si>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</si>
  <si>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</si>
  <si>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</si>
  <si>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</si>
  <si>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</si>
  <si>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</si>
  <si>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</si>
  <si>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</si>
  <si>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</si>
  <si>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</si>
  <si>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</si>
  <si>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</si>
  <si>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</si>
  <si>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</si>
  <si>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</si>
  <si>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</si>
  <si>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</si>
  <si>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</si>
  <si>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</si>
  <si>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</si>
  <si>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</si>
  <si>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</si>
  <si>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</si>
  <si>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</si>
  <si>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</si>
  <si>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</si>
  <si>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</si>
  <si>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</si>
  <si>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</si>
  <si>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</si>
  <si>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</si>
  <si>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</si>
  <si>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</si>
  <si>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</si>
  <si>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</si>
  <si>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</si>
  <si>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</si>
  <si>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</si>
  <si>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</si>
  <si>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</si>
  <si>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</si>
  <si>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</si>
  <si>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</si>
  <si>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</si>
  <si>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</si>
  <si>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</si>
  <si>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</si>
  <si>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</si>
  <si>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</si>
  <si>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</si>
  <si>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</si>
  <si>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</si>
  <si>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</si>
  <si>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</si>
  <si>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</si>
  <si>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</si>
  <si>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</si>
  <si>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</si>
  <si>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</si>
  <si>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</si>
  <si>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</si>
  <si>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</si>
  <si>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</si>
  <si>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</si>
  <si>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</si>
  <si>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</si>
  <si>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</si>
  <si>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</si>
  <si>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</si>
  <si>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</si>
  <si>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</si>
  <si>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</si>
  <si>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</si>
  <si>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</si>
  <si>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</si>
  <si>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</si>
  <si>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</si>
  <si>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</si>
  <si>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</si>
  <si>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</si>
  <si>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</si>
  <si>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</si>
  <si>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</si>
  <si>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</si>
  <si>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</si>
  <si>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</si>
  <si>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</si>
  <si>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</si>
  <si>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</si>
  <si>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</si>
  <si>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</si>
  <si>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</si>
  <si>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</si>
  <si>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</si>
  <si>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</si>
  <si>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</si>
  <si>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</si>
  <si>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</si>
  <si>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</si>
  <si>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</si>
  <si>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</si>
  <si>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</si>
  <si>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</si>
  <si>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</si>
  <si>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</si>
  <si>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</si>
  <si>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</si>
  <si>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</si>
  <si>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</si>
  <si>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</si>
  <si>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</si>
  <si>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</si>
  <si>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</si>
  <si>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</si>
  <si>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</si>
  <si>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</si>
  <si>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</si>
  <si>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</si>
  <si>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</si>
  <si>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</si>
  <si>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</si>
  <si>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</si>
  <si>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</si>
  <si>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</si>
  <si>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</si>
  <si>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</si>
  <si>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</si>
  <si>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</si>
  <si>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</si>
  <si>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</si>
  <si>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</si>
  <si>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</si>
  <si>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</si>
  <si>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</si>
  <si>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</si>
  <si>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</si>
  <si>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</si>
  <si>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</si>
  <si>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</si>
  <si>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</si>
  <si>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</si>
  <si>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</si>
  <si>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</si>
  <si>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</si>
  <si>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</si>
  <si>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</si>
  <si>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</si>
  <si>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</si>
  <si>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</si>
  <si>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</si>
  <si>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</si>
  <si>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</si>
  <si>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</si>
  <si>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</si>
  <si>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</si>
  <si>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</si>
  <si>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</si>
  <si>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</si>
  <si>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</si>
  <si>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</si>
  <si>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</si>
  <si>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</si>
  <si>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</si>
  <si>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</si>
  <si>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</si>
  <si>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</si>
  <si>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</si>
  <si>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</si>
  <si>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</si>
  <si>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</si>
  <si>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</si>
  <si>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</si>
  <si>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</si>
  <si>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</si>
  <si>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</si>
  <si>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</si>
  <si>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</si>
  <si>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</si>
  <si>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</si>
  <si>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</si>
  <si>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</si>
  <si>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</si>
  <si>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</si>
  <si>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</si>
  <si>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</si>
  <si>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</si>
  <si>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</si>
  <si>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</si>
  <si>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</si>
  <si>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</si>
  <si>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</si>
  <si>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</si>
  <si>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</si>
  <si>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</si>
  <si>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</si>
  <si>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</si>
  <si>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</si>
  <si>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</si>
  <si>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</si>
  <si>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</si>
  <si>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</si>
  <si>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</si>
  <si>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</si>
  <si>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</si>
  <si>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</si>
  <si>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</si>
  <si>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</si>
  <si>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</si>
  <si>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</si>
  <si>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</si>
  <si>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</si>
  <si>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</si>
  <si>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</si>
  <si>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</si>
  <si>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</si>
  <si>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</si>
  <si>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</si>
  <si>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</si>
  <si>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</si>
  <si>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</si>
  <si>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</si>
  <si>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</si>
  <si>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</si>
  <si>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</si>
  <si>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</si>
  <si>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</si>
  <si>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</si>
  <si>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</si>
  <si>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</si>
  <si>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</si>
  <si>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</si>
  <si>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</si>
  <si>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</si>
  <si>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</si>
  <si>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</si>
  <si>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</si>
  <si>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</si>
  <si>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</si>
  <si>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</si>
  <si>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</si>
  <si>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</si>
  <si>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</si>
  <si>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</si>
  <si>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</si>
  <si>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</si>
  <si>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</si>
  <si>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</si>
  <si>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</si>
  <si>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</si>
  <si>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</si>
  <si>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</si>
  <si>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</si>
  <si>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</si>
  <si>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</si>
  <si>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</si>
  <si>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</si>
  <si>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</si>
  <si>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</si>
  <si>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</si>
  <si>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</si>
  <si>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</si>
  <si>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</si>
  <si>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</si>
  <si>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</si>
  <si>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</si>
  <si>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</si>
  <si>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</si>
  <si>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</si>
  <si>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</si>
  <si>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</si>
  <si>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</si>
  <si>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</si>
  <si>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</si>
  <si>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</si>
  <si>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</si>
  <si>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</si>
  <si>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</si>
  <si>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</si>
  <si>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</si>
  <si>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</si>
  <si>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</si>
  <si>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</si>
  <si>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</si>
  <si>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</si>
  <si>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</si>
  <si>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</si>
  <si>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</si>
  <si>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</si>
  <si>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</si>
  <si>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</si>
  <si>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</si>
  <si>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</si>
  <si>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</si>
  <si>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</si>
  <si>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</si>
  <si>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</si>
  <si>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</si>
  <si>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</si>
  <si>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</si>
  <si>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</si>
  <si>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</si>
  <si>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</si>
  <si>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</si>
  <si>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</si>
  <si>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</si>
  <si>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</si>
  <si>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</si>
  <si>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</si>
  <si>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</si>
  <si>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</si>
  <si>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</si>
  <si>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</si>
  <si>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</si>
  <si>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</si>
  <si>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</si>
  <si>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</si>
  <si>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</si>
  <si>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</si>
  <si>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</si>
  <si>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</si>
  <si>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</si>
  <si>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</si>
  <si>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</si>
  <si>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</si>
  <si>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</si>
  <si>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</si>
  <si>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</si>
  <si>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</si>
  <si>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</si>
  <si>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</si>
  <si>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</si>
  <si>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</si>
  <si>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</si>
  <si>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</si>
  <si>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</si>
  <si>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</si>
  <si>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</si>
  <si>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</si>
  <si>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</si>
  <si>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</si>
  <si>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</si>
  <si>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</si>
  <si>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</si>
  <si>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</si>
  <si>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</si>
  <si>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</si>
  <si>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</si>
  <si>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</si>
  <si>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</si>
  <si>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</si>
  <si>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</si>
  <si>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</si>
  <si>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</si>
  <si>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</si>
  <si>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</si>
  <si>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</si>
  <si>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</si>
  <si>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</si>
  <si>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</si>
  <si>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</si>
  <si>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</si>
  <si>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</si>
  <si>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</si>
  <si>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</si>
  <si>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</si>
  <si>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</si>
  <si>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</si>
  <si>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</si>
  <si>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</si>
  <si>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</si>
  <si>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</si>
  <si>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</si>
  <si>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</si>
  <si>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</si>
  <si>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</si>
  <si>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</si>
  <si>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</si>
  <si>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</si>
  <si>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</si>
  <si>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</si>
  <si>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</si>
  <si>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</si>
  <si>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</si>
  <si>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</si>
  <si>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</si>
  <si>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</si>
  <si>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</si>
  <si>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</si>
  <si>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</si>
  <si>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</si>
  <si>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</si>
  <si>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</si>
  <si>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</si>
  <si>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</si>
  <si>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</si>
  <si>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</si>
  <si>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</si>
  <si>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</si>
  <si>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</si>
  <si>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</si>
  <si>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</si>
  <si>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</si>
  <si>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</si>
  <si>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</si>
  <si>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</si>
  <si>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</si>
  <si>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</si>
  <si>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</si>
  <si>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</si>
  <si>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</si>
  <si>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</si>
  <si>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</si>
  <si>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</si>
  <si>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</si>
  <si>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</si>
  <si>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</si>
  <si>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</si>
  <si>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</si>
  <si>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</si>
  <si>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</si>
  <si>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</si>
  <si>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</si>
  <si>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</si>
  <si>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</si>
  <si>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</si>
  <si>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</si>
  <si>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</si>
  <si>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</si>
  <si>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</si>
  <si>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</si>
  <si>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</si>
  <si>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</si>
  <si>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</si>
  <si>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</si>
  <si>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</si>
  <si>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</si>
  <si>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</si>
  <si>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</si>
  <si>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</si>
  <si>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</si>
  <si>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</si>
  <si>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</si>
  <si>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</si>
  <si>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</si>
  <si>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</si>
  <si>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</si>
  <si>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</si>
  <si>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</si>
  <si>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</si>
  <si>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</si>
  <si>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</si>
  <si>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</si>
  <si>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</si>
  <si>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</si>
  <si>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</si>
  <si>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</si>
  <si>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</si>
  <si>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</si>
  <si>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</si>
  <si>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</si>
  <si>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</si>
  <si>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</si>
  <si>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</si>
  <si>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</si>
  <si>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</si>
  <si>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</si>
  <si>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</si>
  <si>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</si>
  <si>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</si>
  <si>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</si>
  <si>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</si>
  <si>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</si>
  <si>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</si>
  <si>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</si>
  <si>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</si>
  <si>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</si>
  <si>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</si>
  <si>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</si>
  <si>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</si>
  <si>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</si>
  <si>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</si>
  <si>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</si>
  <si>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</si>
  <si>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</si>
  <si>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</si>
  <si>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</si>
  <si>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</si>
  <si>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</si>
  <si>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</si>
  <si>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</si>
  <si>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</si>
  <si>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</si>
  <si>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</si>
  <si>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</si>
  <si>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</si>
  <si>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</si>
  <si>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</si>
  <si>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</si>
  <si>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</si>
  <si>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</si>
  <si>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</si>
  <si>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</si>
  <si>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</si>
  <si>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</si>
  <si>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</si>
  <si>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</si>
  <si>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</si>
  <si>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</si>
  <si>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</si>
  <si>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</si>
  <si>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</si>
  <si>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</si>
  <si>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</si>
  <si>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</si>
  <si>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</si>
  <si>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</si>
  <si>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</si>
  <si>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</si>
  <si>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</si>
  <si>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</si>
  <si>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</si>
  <si>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</si>
  <si>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</si>
  <si>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</si>
  <si>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</si>
  <si>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</si>
  <si>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</si>
  <si>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</si>
  <si>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</si>
  <si>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</si>
  <si>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</si>
  <si>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</si>
  <si>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</si>
  <si>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</si>
  <si>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</si>
  <si>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</si>
  <si>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</si>
  <si>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</si>
  <si>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</si>
  <si>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</si>
  <si>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</si>
  <si>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</si>
  <si>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</si>
  <si>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</si>
  <si>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</si>
  <si>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</si>
  <si>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</si>
  <si>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</si>
  <si>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</si>
  <si>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</si>
  <si>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</si>
  <si>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</si>
  <si>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</si>
  <si>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</si>
  <si>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</si>
  <si>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</si>
  <si>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</si>
  <si>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</si>
  <si>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</si>
  <si>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</si>
  <si>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</si>
  <si>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</si>
  <si>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</si>
  <si>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</si>
  <si>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</si>
  <si>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</si>
  <si>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</si>
  <si>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</si>
  <si>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</si>
  <si>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</si>
  <si>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</si>
  <si>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</si>
  <si>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</si>
  <si>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</si>
  <si>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</si>
  <si>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</si>
  <si>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</si>
  <si>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</si>
  <si>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</si>
  <si>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</si>
  <si>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</si>
  <si>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</si>
  <si>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</si>
  <si>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</si>
  <si>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</si>
  <si>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</si>
  <si>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</si>
  <si>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</si>
  <si>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</si>
  <si>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</si>
  <si>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</si>
  <si>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</si>
  <si>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</si>
  <si>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</si>
  <si>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</si>
  <si>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</si>
  <si>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</si>
  <si>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</si>
  <si>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</si>
  <si>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</si>
  <si>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</si>
  <si>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</si>
  <si>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</si>
  <si>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</si>
  <si>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</si>
  <si>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</si>
  <si>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</si>
  <si>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</si>
  <si>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</si>
  <si>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</si>
  <si>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</si>
  <si>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</si>
  <si>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</si>
  <si>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</si>
  <si>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</si>
  <si>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</si>
  <si>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</si>
  <si>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</si>
  <si>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</si>
  <si>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</si>
  <si>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</si>
  <si>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</si>
  <si>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</si>
  <si>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</si>
  <si>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</si>
  <si>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</si>
  <si>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</si>
  <si>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</si>
  <si>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</si>
  <si>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</si>
  <si>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</si>
  <si>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</si>
  <si>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</si>
  <si>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</si>
  <si>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</si>
  <si>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</si>
  <si>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</si>
  <si>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</si>
  <si>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</si>
  <si>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</si>
  <si>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</si>
  <si>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</si>
  <si>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</si>
  <si>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</si>
  <si>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</si>
  <si>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</si>
  <si>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</si>
  <si>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</si>
  <si>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</si>
  <si>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</si>
  <si>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</si>
  <si>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</si>
  <si>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</si>
  <si>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</si>
  <si>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</si>
  <si>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</si>
  <si>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</si>
  <si>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</si>
  <si>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</si>
  <si>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</si>
  <si>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</si>
  <si>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</si>
  <si>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</si>
  <si>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</si>
  <si>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</si>
  <si>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</si>
  <si>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</si>
  <si>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</si>
  <si>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</si>
  <si>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</si>
  <si>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</si>
  <si>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</si>
  <si>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</si>
  <si>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</si>
  <si>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</si>
  <si>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</si>
  <si>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</si>
  <si>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</si>
  <si>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</si>
  <si>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</si>
  <si>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</si>
  <si>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</si>
  <si>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</si>
  <si>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</si>
  <si>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</si>
  <si>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</si>
  <si>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</si>
  <si>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</si>
  <si>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</si>
  <si>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</si>
  <si>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</si>
  <si>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</si>
  <si>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</si>
  <si>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</si>
  <si>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</si>
  <si>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</si>
  <si>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</si>
  <si>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</si>
  <si>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</si>
  <si>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</si>
  <si>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</si>
  <si>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</si>
  <si>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</si>
  <si>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</si>
  <si>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</si>
  <si>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</si>
  <si>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</si>
  <si>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</si>
  <si>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</si>
  <si>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</si>
  <si>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</si>
  <si>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</si>
  <si>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</si>
  <si>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</si>
  <si>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</si>
  <si>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</si>
  <si>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</si>
  <si>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</si>
  <si>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</si>
  <si>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</si>
  <si>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</si>
  <si>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</si>
  <si>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</si>
  <si>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</si>
  <si>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</si>
  <si>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</si>
  <si>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</si>
  <si>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</si>
  <si>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</si>
  <si>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</si>
  <si>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</si>
  <si>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</si>
  <si>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</si>
  <si>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</si>
  <si>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</si>
  <si>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</si>
  <si>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</si>
  <si>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</si>
  <si>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</si>
  <si>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</si>
  <si>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</si>
  <si>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</si>
  <si>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</si>
  <si>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</si>
  <si>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</si>
  <si>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</si>
  <si>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</si>
  <si>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</si>
  <si>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</si>
  <si>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</si>
  <si>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</si>
  <si>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</si>
  <si>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</si>
  <si>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</si>
  <si>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</si>
  <si>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</si>
  <si>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</si>
  <si>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</si>
  <si>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</si>
  <si>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</si>
  <si>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</si>
  <si>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</si>
  <si>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</si>
  <si>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</si>
  <si>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</si>
  <si>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</si>
  <si>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</si>
  <si>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</si>
  <si>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</si>
  <si>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</si>
  <si>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</si>
  <si>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</si>
  <si>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</si>
  <si>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</si>
  <si>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</si>
  <si>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</si>
  <si>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</si>
  <si>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</si>
  <si>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</si>
  <si>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</si>
  <si>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</si>
  <si>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</si>
  <si>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</si>
  <si>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</si>
  <si>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</si>
  <si>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</si>
  <si>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</si>
  <si>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</si>
  <si>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</si>
  <si>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</si>
  <si>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</si>
  <si>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</si>
  <si>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</si>
  <si>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</si>
  <si>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</si>
  <si>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</si>
  <si>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</si>
  <si>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</si>
  <si>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</si>
  <si>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</si>
  <si>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</si>
  <si>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</si>
  <si>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</si>
  <si>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</si>
  <si>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</si>
  <si>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</si>
  <si>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</si>
  <si>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</si>
  <si>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</si>
  <si>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</si>
  <si>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</si>
  <si>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</si>
  <si>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</si>
  <si>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</si>
  <si>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</si>
  <si>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</si>
  <si>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</si>
  <si>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</si>
  <si>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</si>
  <si>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</si>
  <si>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</si>
  <si>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</si>
  <si>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</si>
  <si>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</si>
  <si>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</si>
  <si>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</si>
  <si>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</si>
  <si>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</si>
  <si>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</si>
  <si>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</si>
  <si>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</si>
  <si>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</si>
  <si>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</si>
  <si>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</si>
  <si>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</si>
  <si>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</si>
  <si>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</si>
  <si>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</si>
  <si>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</si>
  <si>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</si>
  <si>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</si>
  <si>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</si>
  <si>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</si>
  <si>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</si>
  <si>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</si>
  <si>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</si>
  <si>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</si>
  <si>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</si>
  <si>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</si>
  <si>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</si>
  <si>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</si>
  <si>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</si>
  <si>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</si>
  <si>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</si>
  <si>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</si>
  <si>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</si>
  <si>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</si>
  <si>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</si>
  <si>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</si>
  <si>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</si>
  <si>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</si>
  <si>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</si>
  <si>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</si>
  <si>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</si>
  <si>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</si>
  <si>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</si>
  <si>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</si>
  <si>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</si>
  <si>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</si>
  <si>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</si>
  <si>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</si>
  <si>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</si>
  <si>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</si>
  <si>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</si>
  <si>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</si>
  <si>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</si>
  <si>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</si>
  <si>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</si>
  <si>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</si>
  <si>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</si>
  <si>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</si>
  <si>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</si>
  <si>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</si>
  <si>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</si>
  <si>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</si>
  <si>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</si>
  <si>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</si>
  <si>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</si>
  <si>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</si>
  <si>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</si>
  <si>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</si>
  <si>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</si>
  <si>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</si>
  <si>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</si>
  <si>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</si>
  <si>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</si>
  <si>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</si>
  <si>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</si>
  <si>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</si>
  <si>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</si>
  <si>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</si>
  <si>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</si>
  <si>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</si>
  <si>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</si>
  <si>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</si>
  <si>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</si>
  <si>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</si>
  <si>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</si>
  <si>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</si>
  <si>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</si>
  <si>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</si>
  <si>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</si>
  <si>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</si>
  <si>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</si>
  <si>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</si>
  <si>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</si>
  <si>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</si>
  <si>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</si>
  <si>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</si>
  <si>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</si>
  <si>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</si>
  <si>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</si>
  <si>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</si>
  <si>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</si>
  <si>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</si>
  <si>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</si>
  <si>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</si>
  <si>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</si>
  <si>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</si>
  <si>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</si>
  <si>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</si>
  <si>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</si>
  <si>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</si>
  <si>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</si>
  <si>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</si>
  <si>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</si>
  <si>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</si>
  <si>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</si>
  <si>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</si>
  <si>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</si>
  <si>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</si>
  <si>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</si>
  <si>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</si>
  <si>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</si>
  <si>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</si>
  <si>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</si>
  <si>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</si>
  <si>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</si>
  <si>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</si>
  <si>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</si>
  <si>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</si>
  <si>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</si>
  <si>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</si>
  <si>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</si>
  <si>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</si>
  <si>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</si>
  <si>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</si>
  <si>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</si>
  <si>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</si>
  <si>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</si>
  <si>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</si>
  <si>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</si>
  <si>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</si>
  <si>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</si>
  <si>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</si>
  <si>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</si>
  <si>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</si>
  <si>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</si>
  <si>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</si>
  <si>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</si>
  <si>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</si>
  <si>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</si>
  <si>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</si>
  <si>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</si>
  <si>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</si>
  <si>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</si>
  <si>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</si>
  <si>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</si>
  <si>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</si>
  <si>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</si>
  <si>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</si>
  <si>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</si>
  <si>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</si>
  <si>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</si>
  <si>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</si>
  <si>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</si>
  <si>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</si>
  <si>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</si>
  <si>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</si>
  <si>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</si>
  <si>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</si>
  <si>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</si>
  <si>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</si>
  <si>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</si>
  <si>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</si>
  <si>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</si>
  <si>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</si>
  <si>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</si>
  <si>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</si>
  <si>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</si>
  <si>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</si>
  <si>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</si>
  <si>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</si>
  <si>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</si>
  <si>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</si>
  <si>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</si>
  <si>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</si>
  <si>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</si>
  <si>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</si>
  <si>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</si>
  <si>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</si>
  <si>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</si>
  <si>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</si>
  <si>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</si>
  <si>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</si>
  <si>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</si>
  <si>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</si>
  <si>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</si>
  <si>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</si>
  <si>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</si>
  <si>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</si>
  <si>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</si>
  <si>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</si>
  <si>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</si>
  <si>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</si>
  <si>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</si>
  <si>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</si>
  <si>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</si>
  <si>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</si>
  <si>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</si>
  <si>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</si>
  <si>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</si>
  <si>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</si>
  <si>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</si>
  <si>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</si>
  <si>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</si>
  <si>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</si>
  <si>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</si>
  <si>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</si>
  <si>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</si>
  <si>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</si>
  <si>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</si>
  <si>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</si>
  <si>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</si>
  <si>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</si>
  <si>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</si>
  <si>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</si>
  <si>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</si>
  <si>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</si>
  <si>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</si>
  <si>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</si>
  <si>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</si>
  <si>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</si>
  <si>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</si>
  <si>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</si>
  <si>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</si>
  <si>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</si>
  <si>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</si>
  <si>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</si>
  <si>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</si>
  <si>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</si>
  <si>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</si>
  <si>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</si>
  <si>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</si>
  <si>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</si>
  <si>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</si>
  <si>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</si>
  <si>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</si>
  <si>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</si>
  <si>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</si>
  <si>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</si>
  <si>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</si>
  <si>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</si>
  <si>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</si>
  <si>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</si>
  <si>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</si>
  <si>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</si>
  <si>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</si>
  <si>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</si>
  <si>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</si>
  <si>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</si>
  <si>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</si>
  <si>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</si>
  <si>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</si>
  <si>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</si>
  <si>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</si>
  <si>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</si>
  <si>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</si>
  <si>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</si>
  <si>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</si>
  <si>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</si>
  <si>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</si>
  <si>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</si>
  <si>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</si>
  <si>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</si>
  <si>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</si>
  <si>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</si>
  <si>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</si>
  <si>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</si>
  <si>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</si>
  <si>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</si>
  <si>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</si>
  <si>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</si>
  <si>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</si>
  <si>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</si>
  <si>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</si>
  <si>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</si>
  <si>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</si>
  <si>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</si>
  <si>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</si>
  <si>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</si>
  <si>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</si>
  <si>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</si>
  <si>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</si>
  <si>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</si>
  <si>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</si>
  <si>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</si>
  <si>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</si>
  <si>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</si>
  <si>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</si>
  <si>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</si>
  <si>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</si>
  <si>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</si>
  <si>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</si>
  <si>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</si>
  <si>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</si>
  <si>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</si>
  <si>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</si>
  <si>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</si>
  <si>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</si>
  <si>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</si>
  <si>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</si>
  <si>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</si>
  <si>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</si>
  <si>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</si>
  <si>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</si>
  <si>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</si>
  <si>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</si>
  <si>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</si>
  <si>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</si>
  <si>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</si>
  <si>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</si>
  <si>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</si>
  <si>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</si>
  <si>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</si>
  <si>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</si>
  <si>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</si>
  <si>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</si>
  <si>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</si>
  <si>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</si>
  <si>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</si>
  <si>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</si>
  <si>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</si>
  <si>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</si>
  <si>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</si>
  <si>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</si>
  <si>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</si>
  <si>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</si>
  <si>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</si>
  <si>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</si>
  <si>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</si>
  <si>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</si>
  <si>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</si>
  <si>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</si>
  <si>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</si>
  <si>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</si>
  <si>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</si>
  <si>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</si>
  <si>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</si>
  <si>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</si>
  <si>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</si>
  <si>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</si>
  <si>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</si>
  <si>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</si>
  <si>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</si>
  <si>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</si>
  <si>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</si>
  <si>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</si>
  <si>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</si>
  <si>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</si>
  <si>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</si>
  <si>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</si>
  <si>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</si>
  <si>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</si>
  <si>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</si>
  <si>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</si>
  <si>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</si>
  <si>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</si>
  <si>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</si>
  <si>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</si>
  <si>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</si>
  <si>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</si>
  <si>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</si>
  <si>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</si>
  <si>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</si>
  <si>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</si>
  <si>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</si>
  <si>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</si>
  <si>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</si>
  <si>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</si>
  <si>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</si>
  <si>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</si>
  <si>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</si>
  <si>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</si>
  <si>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</si>
  <si>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</si>
  <si>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</si>
  <si>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</si>
  <si>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</si>
  <si>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</si>
  <si>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</si>
  <si>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</si>
  <si>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</si>
  <si>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</si>
  <si>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</si>
  <si>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</si>
  <si>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</si>
  <si>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</si>
  <si>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</si>
  <si>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</si>
  <si>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</si>
  <si>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</si>
  <si>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</si>
  <si>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</si>
  <si>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</si>
  <si>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</si>
  <si>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</si>
  <si>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</si>
  <si>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</si>
  <si>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</si>
  <si>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</si>
  <si>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</si>
  <si>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</si>
  <si>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</si>
  <si>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</si>
  <si>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</si>
  <si>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</si>
  <si>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</si>
  <si>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</si>
  <si>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</si>
  <si>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</si>
  <si>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</si>
  <si>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</si>
  <si>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</si>
  <si>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</si>
  <si>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</si>
  <si>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</si>
  <si>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</si>
  <si>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</si>
  <si>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</si>
  <si>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</si>
  <si>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</si>
  <si>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</si>
  <si>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</si>
  <si>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</si>
  <si>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</si>
  <si>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</si>
  <si>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</si>
  <si>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</si>
  <si>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</si>
  <si>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</si>
  <si>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</si>
  <si>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</si>
  <si>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</si>
  <si>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</si>
  <si>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</si>
  <si>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</si>
  <si>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</si>
  <si>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</si>
  <si>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</si>
  <si>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</si>
  <si>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</si>
  <si>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</si>
  <si>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</si>
  <si>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</si>
  <si>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</si>
  <si>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</si>
  <si>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</si>
  <si>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</si>
  <si>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</si>
  <si>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</si>
  <si>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</si>
  <si>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</si>
  <si>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</si>
  <si>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</si>
  <si>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</si>
  <si>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</si>
  <si>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</si>
  <si>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</si>
  <si>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</si>
  <si>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</si>
  <si>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</si>
  <si>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</si>
  <si>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</si>
  <si>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</si>
  <si>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</si>
  <si>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</si>
  <si>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</si>
  <si>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</si>
  <si>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</si>
  <si>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</si>
  <si>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</si>
  <si>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</si>
  <si>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</si>
  <si>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</si>
  <si>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</si>
  <si>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</si>
  <si>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</si>
  <si>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</si>
  <si>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</si>
  <si>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</si>
  <si>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</si>
  <si>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</si>
  <si>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</si>
  <si>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</si>
  <si>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</si>
  <si>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</si>
  <si>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</si>
  <si>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</si>
  <si>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</si>
  <si>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</si>
  <si>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</si>
  <si>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</si>
  <si>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</si>
  <si>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</si>
  <si>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</si>
  <si>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</si>
  <si>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</si>
  <si>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</si>
  <si>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</si>
  <si>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</si>
  <si>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</si>
  <si>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</si>
  <si>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</si>
  <si>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</si>
  <si>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</si>
  <si>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</si>
  <si>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</si>
  <si>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</si>
  <si>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</si>
  <si>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</si>
  <si>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</si>
  <si>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</si>
  <si>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</si>
  <si>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</si>
  <si>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</si>
  <si>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</si>
  <si>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</si>
  <si>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</si>
  <si>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</si>
  <si>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</si>
  <si>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</si>
  <si>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</si>
  <si>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</si>
  <si>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</si>
  <si>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</si>
  <si>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</si>
  <si>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</si>
  <si>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</si>
  <si>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</si>
  <si>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</si>
  <si>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</si>
  <si>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</si>
  <si>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</si>
  <si>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</si>
  <si>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</si>
  <si>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</si>
  <si>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</si>
  <si>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</si>
  <si>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</si>
  <si>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</si>
  <si>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</si>
  <si>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</si>
  <si>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</si>
  <si>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</si>
  <si>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</si>
  <si>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</si>
  <si>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</si>
  <si>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</si>
  <si>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</si>
  <si>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</si>
  <si>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</si>
  <si>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</si>
  <si>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</si>
  <si>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</si>
  <si>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</si>
  <si>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</si>
  <si>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</si>
  <si>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</si>
  <si>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</si>
  <si>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</si>
  <si>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</si>
  <si>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</si>
  <si>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</si>
  <si>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</si>
  <si>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</si>
  <si>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</si>
  <si>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</si>
  <si>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</si>
  <si>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</si>
  <si>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</si>
  <si>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</si>
  <si>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</si>
  <si>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</si>
  <si>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</si>
  <si>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</si>
  <si>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</si>
  <si>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</si>
  <si>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</si>
  <si>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</si>
  <si>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</si>
  <si>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</si>
  <si>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</si>
  <si>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</si>
  <si>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</si>
  <si>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</si>
  <si>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</si>
  <si>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</si>
  <si>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</si>
  <si>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</si>
  <si>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</si>
  <si>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</si>
  <si>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</si>
  <si>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</si>
  <si>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</si>
  <si>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</si>
  <si>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</si>
  <si>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</si>
  <si>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</si>
  <si>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</si>
  <si>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</si>
  <si>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</si>
  <si>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</si>
  <si>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</si>
  <si>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</si>
  <si>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</si>
  <si>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</si>
  <si>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</si>
  <si>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</si>
  <si>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</si>
  <si>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</si>
  <si>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</si>
  <si>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</si>
  <si>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</si>
  <si>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</si>
  <si>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</si>
  <si>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</si>
  <si>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</si>
  <si>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</si>
  <si>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</si>
  <si>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</si>
  <si>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</si>
  <si>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</si>
  <si>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</si>
  <si>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</si>
  <si>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</si>
  <si>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</si>
  <si>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</si>
  <si>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</si>
  <si>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</si>
  <si>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</si>
  <si>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</si>
  <si>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</si>
  <si>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</si>
  <si>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</si>
  <si>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</si>
  <si>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</si>
  <si>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</si>
  <si>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</si>
  <si>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</si>
  <si>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</si>
  <si>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</si>
  <si>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</si>
  <si>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</si>
  <si>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</si>
  <si>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</si>
  <si>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</si>
  <si>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</si>
  <si>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</si>
  <si>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</si>
  <si>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</si>
  <si>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</si>
  <si>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</si>
  <si>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</si>
  <si>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</si>
  <si>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</si>
  <si>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</si>
  <si>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</si>
  <si>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</si>
  <si>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</si>
  <si>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</si>
  <si>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</si>
  <si>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</si>
  <si>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</si>
  <si>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</si>
  <si>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</si>
  <si>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</si>
  <si>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</si>
  <si>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</si>
  <si>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</si>
  <si>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</si>
  <si>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</si>
  <si>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</si>
  <si>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</si>
  <si>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</si>
  <si>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</si>
  <si>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</si>
  <si>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</si>
  <si>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</si>
  <si>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</si>
  <si>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</si>
  <si>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</si>
  <si>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</si>
  <si>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</si>
  <si>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</si>
  <si>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</si>
  <si>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</si>
  <si>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</si>
  <si>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</si>
  <si>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</si>
  <si>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</si>
  <si>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</si>
  <si>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</si>
  <si>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</si>
  <si>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</si>
  <si>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</si>
  <si>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</si>
  <si>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</si>
  <si>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</si>
  <si>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</si>
  <si>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</si>
  <si>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</si>
  <si>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</si>
  <si>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</si>
  <si>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</si>
  <si>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</si>
  <si>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</si>
  <si>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</si>
  <si>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</si>
  <si>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</si>
  <si>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</si>
  <si>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</si>
  <si>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</si>
  <si>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</si>
  <si>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</si>
  <si>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</si>
  <si>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</si>
  <si>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</si>
  <si>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</si>
  <si>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</si>
  <si>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</si>
  <si>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</si>
  <si>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</si>
  <si>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</si>
  <si>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</si>
  <si>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</si>
  <si>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</si>
  <si>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</si>
  <si>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</si>
  <si>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</si>
  <si>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</si>
  <si>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</si>
  <si>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</si>
  <si>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</si>
  <si>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</si>
  <si>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</si>
  <si>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</si>
  <si>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</si>
  <si>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</si>
  <si>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</si>
  <si>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</si>
  <si>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</si>
  <si>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</si>
  <si>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</si>
  <si>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</si>
  <si>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</si>
  <si>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</si>
  <si>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</si>
  <si>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</si>
  <si>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</si>
  <si>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</si>
  <si>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</si>
  <si>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</si>
  <si>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</si>
  <si>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</si>
  <si>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</si>
  <si>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</si>
  <si>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</si>
  <si>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</si>
  <si>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</si>
  <si>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</si>
  <si>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</si>
  <si>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</si>
  <si>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</si>
  <si>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</si>
  <si>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</si>
  <si>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</si>
  <si>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</si>
  <si>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</si>
  <si>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</si>
  <si>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</si>
  <si>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</si>
  <si>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</si>
  <si>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</si>
  <si>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</si>
  <si>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</si>
  <si>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</si>
  <si>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</si>
  <si>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</si>
  <si>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</si>
  <si>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</si>
  <si>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</si>
  <si>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</si>
  <si>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</si>
  <si>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</si>
  <si>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</si>
  <si>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</si>
  <si>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</si>
  <si>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</si>
  <si>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</si>
  <si>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</si>
  <si>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</si>
  <si>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</si>
  <si>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</si>
  <si>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</si>
  <si>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</si>
  <si>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</si>
  <si>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</si>
  <si>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</si>
  <si>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</si>
  <si>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</si>
  <si>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</si>
  <si>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</si>
  <si>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</si>
  <si>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</si>
  <si>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</si>
  <si>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</si>
  <si>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</si>
  <si>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</si>
  <si>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</si>
  <si>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</si>
  <si>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</si>
  <si>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</si>
  <si>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</si>
  <si>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</si>
  <si>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</si>
  <si>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</si>
  <si>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</si>
  <si>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</si>
  <si>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</si>
  <si>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</si>
  <si>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</si>
  <si>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</si>
  <si>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</si>
  <si>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</si>
  <si>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</si>
  <si>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</si>
  <si>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</si>
  <si>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</si>
  <si>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</si>
  <si>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</si>
  <si>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</si>
  <si>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</si>
  <si>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</si>
  <si>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</si>
  <si>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</si>
  <si>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</si>
  <si>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</si>
  <si>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</si>
  <si>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</si>
  <si>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</si>
  <si>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</si>
  <si>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</si>
  <si>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</si>
  <si>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</si>
  <si>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</si>
  <si>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</si>
  <si>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</si>
  <si>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</si>
  <si>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</si>
  <si>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</si>
  <si>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</si>
  <si>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</si>
  <si>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</si>
  <si>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</si>
  <si>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</si>
  <si>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</si>
  <si>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</si>
  <si>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</si>
  <si>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</si>
  <si>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</si>
  <si>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</si>
  <si>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</si>
  <si>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</si>
  <si>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</si>
  <si>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</si>
  <si>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</si>
  <si>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</si>
  <si>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</si>
  <si>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</si>
  <si>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</si>
  <si>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</si>
  <si>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</si>
  <si>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</si>
  <si>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</si>
  <si>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</si>
  <si>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</si>
  <si>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</si>
  <si>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</si>
  <si>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</si>
  <si>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</si>
  <si>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</si>
  <si>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</si>
  <si>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</si>
  <si>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</si>
  <si>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</si>
  <si>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</si>
  <si>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</si>
  <si>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</si>
  <si>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</si>
  <si>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</si>
  <si>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</si>
  <si>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</si>
  <si>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</si>
  <si>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</si>
  <si>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</si>
  <si>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</si>
  <si>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</si>
  <si>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</si>
  <si>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</si>
  <si>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</si>
  <si>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</si>
  <si>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</si>
  <si>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</si>
  <si>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</si>
  <si>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</si>
  <si>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</si>
  <si>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</si>
  <si>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</si>
  <si>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</si>
  <si>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</si>
  <si>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</si>
  <si>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</si>
  <si>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</si>
  <si>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</si>
  <si>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</si>
  <si>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</si>
  <si>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</si>
  <si>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</si>
  <si>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</si>
  <si>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</si>
  <si>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</si>
  <si>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</si>
  <si>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</si>
  <si>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</si>
  <si>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</si>
  <si>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</si>
  <si>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</si>
  <si>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</si>
  <si>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</si>
  <si>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</si>
  <si>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</si>
  <si>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</si>
  <si>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</si>
  <si>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</si>
  <si>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</si>
  <si>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</si>
  <si>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</si>
  <si>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</si>
  <si>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</si>
  <si>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</si>
  <si>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</si>
  <si>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</si>
  <si>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</si>
  <si>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</si>
  <si>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</si>
  <si>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</si>
  <si>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</si>
  <si>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</si>
  <si>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</si>
  <si>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</si>
  <si>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</si>
  <si>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</si>
  <si>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</si>
  <si>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</si>
  <si>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</si>
  <si>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</si>
  <si>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</si>
  <si>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</si>
  <si>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</si>
  <si>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</si>
  <si>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</si>
  <si>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</si>
  <si>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</si>
  <si>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</si>
  <si>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</si>
  <si>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</si>
  <si>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</si>
  <si>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</si>
  <si>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</si>
  <si>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</si>
  <si>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</si>
  <si>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</si>
  <si>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</si>
  <si>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</si>
  <si>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</si>
  <si>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</si>
  <si>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</si>
  <si>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</si>
  <si>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</si>
  <si>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</si>
  <si>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</si>
  <si>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</si>
  <si>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</si>
  <si>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</si>
  <si>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</si>
  <si>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</si>
  <si>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</si>
  <si>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</si>
  <si>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</si>
  <si>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</si>
  <si>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</si>
  <si>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</si>
  <si>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</si>
  <si>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</si>
  <si>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</si>
  <si>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</si>
  <si>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</si>
  <si>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</si>
  <si>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</si>
  <si>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</si>
  <si>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</si>
  <si>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</si>
  <si>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</si>
  <si>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</si>
  <si>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</si>
  <si>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</si>
  <si>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</si>
  <si>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</si>
  <si>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</si>
  <si>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</si>
  <si>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</si>
  <si>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</si>
  <si>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</si>
  <si>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</si>
  <si>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</si>
  <si>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</si>
  <si>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</si>
  <si>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</si>
  <si>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</si>
  <si>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</si>
  <si>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</si>
  <si>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</si>
  <si>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</si>
  <si>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</si>
  <si>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</si>
  <si>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</si>
  <si>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</si>
  <si>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</si>
  <si>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</si>
  <si>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</si>
  <si>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</si>
  <si>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</si>
  <si>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</si>
  <si>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</si>
  <si>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</si>
  <si>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</si>
  <si>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</si>
  <si>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</si>
  <si>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</si>
  <si>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</si>
  <si>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</si>
  <si>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</si>
  <si>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</si>
  <si>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</si>
  <si>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</si>
  <si>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</si>
  <si>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</si>
  <si>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</si>
  <si>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</si>
  <si>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</si>
  <si>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</si>
  <si>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</si>
  <si>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</si>
  <si>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</si>
  <si>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</si>
  <si>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</si>
  <si>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</si>
  <si>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</si>
  <si>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</si>
  <si>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</si>
  <si>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</si>
  <si>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</si>
  <si>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</si>
  <si>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</si>
  <si>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</si>
  <si>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</si>
  <si>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</si>
  <si>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</si>
  <si>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</si>
  <si>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</si>
  <si>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</si>
  <si>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</si>
  <si>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</si>
  <si>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</si>
  <si>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</si>
  <si>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</si>
  <si>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</si>
  <si>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</si>
  <si>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</si>
  <si>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</si>
  <si>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</si>
  <si>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</si>
  <si>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</si>
  <si>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</si>
  <si>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</si>
  <si>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</si>
  <si>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</si>
  <si>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</si>
  <si>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</si>
  <si>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</si>
  <si>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</si>
  <si>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</si>
  <si>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</si>
  <si>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</si>
  <si>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</si>
  <si>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</si>
  <si>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</si>
  <si>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</si>
  <si>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</si>
  <si>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</si>
  <si>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</si>
  <si>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</si>
  <si>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</si>
  <si>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</si>
  <si>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</si>
  <si>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</si>
  <si>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</si>
  <si>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</si>
  <si>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</si>
  <si>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</si>
  <si>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</si>
  <si>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</si>
  <si>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</si>
  <si>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</si>
  <si>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</si>
  <si>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</si>
  <si>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</si>
  <si>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</si>
  <si>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</si>
  <si>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</si>
  <si>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</si>
  <si>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</si>
  <si>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</si>
  <si>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</si>
  <si>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</si>
  <si>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</si>
  <si>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</si>
  <si>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</si>
  <si>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</si>
  <si>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</si>
  <si>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</si>
  <si>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</si>
  <si>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</si>
  <si>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</si>
  <si>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</si>
  <si>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</si>
  <si>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</si>
  <si>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</si>
  <si>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</si>
  <si>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</si>
  <si>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</si>
  <si>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</si>
  <si>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</si>
  <si>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</si>
  <si>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</si>
  <si>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</si>
  <si>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</si>
  <si>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</si>
  <si>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</si>
  <si>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</si>
  <si>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</si>
  <si>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</si>
  <si>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</si>
  <si>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</si>
  <si>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</si>
  <si>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</si>
  <si>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</si>
  <si>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</si>
  <si>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</si>
  <si>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</si>
  <si>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</si>
  <si>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</si>
  <si>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</si>
  <si>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</si>
  <si>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</si>
  <si>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</si>
  <si>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</si>
  <si>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</si>
  <si>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</si>
  <si>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</si>
  <si>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</si>
  <si>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</si>
  <si>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</si>
  <si>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</si>
  <si>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</si>
  <si>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</si>
  <si>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</si>
  <si>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</si>
  <si>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</si>
  <si>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</si>
  <si>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</si>
  <si>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</si>
  <si>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</si>
  <si>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</si>
  <si>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</si>
  <si>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</si>
  <si>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</si>
  <si>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</si>
  <si>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</si>
  <si>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</si>
  <si>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</si>
  <si>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</si>
  <si>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</si>
  <si>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</si>
  <si>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</si>
  <si>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</si>
  <si>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</si>
  <si>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</si>
  <si>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</si>
  <si>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</si>
  <si>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</si>
  <si>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</si>
  <si>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</si>
  <si>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</si>
  <si>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</si>
  <si>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</si>
  <si>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</si>
  <si>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</si>
  <si>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</si>
  <si>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</si>
  <si>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</si>
  <si>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</si>
  <si>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</si>
  <si>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</si>
  <si>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</si>
  <si>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</si>
  <si>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</si>
  <si>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</si>
  <si>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</si>
  <si>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</si>
  <si>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</si>
  <si>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</si>
  <si>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</si>
  <si>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</si>
  <si>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</si>
  <si>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</si>
  <si>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</si>
  <si>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</si>
  <si>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</si>
  <si>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</si>
  <si>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</si>
  <si>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</si>
  <si>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</si>
  <si>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</si>
  <si>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</si>
  <si>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</si>
  <si>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</si>
  <si>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</si>
  <si>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</si>
  <si>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</si>
  <si>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</si>
  <si>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</si>
  <si>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</si>
  <si>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</si>
  <si>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</si>
  <si>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</si>
  <si>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</si>
  <si>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</si>
  <si>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</si>
  <si>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</si>
  <si>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</si>
  <si>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</si>
  <si>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</si>
  <si>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</si>
  <si>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</si>
  <si>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</si>
  <si>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</si>
  <si>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</si>
  <si>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</si>
  <si>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</si>
  <si>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</si>
  <si>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</si>
  <si>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</si>
  <si>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</si>
  <si>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</si>
  <si>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</si>
  <si>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</si>
  <si>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</si>
  <si>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</si>
  <si>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</si>
  <si>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</si>
  <si>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</si>
  <si>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</si>
  <si>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</si>
  <si>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</si>
  <si>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</si>
  <si>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</si>
  <si>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</si>
  <si>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</si>
  <si>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</si>
  <si>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</si>
  <si>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</si>
  <si>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</si>
  <si>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</si>
  <si>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</si>
  <si>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</si>
  <si>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</si>
  <si>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</si>
  <si>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</si>
  <si>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</si>
  <si>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</si>
  <si>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</si>
  <si>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</si>
  <si>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</si>
  <si>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</si>
  <si>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</si>
  <si>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</si>
  <si>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</si>
  <si>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</si>
  <si>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</si>
  <si>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</si>
  <si>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</si>
  <si>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</si>
  <si>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</si>
  <si>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</si>
  <si>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</si>
  <si>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</si>
  <si>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</si>
  <si>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</si>
  <si>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</si>
  <si>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</si>
  <si>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</si>
  <si>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</si>
  <si>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</si>
  <si>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</si>
  <si>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</si>
  <si>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</si>
  <si>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</si>
  <si>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</si>
  <si>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</si>
  <si>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</si>
  <si>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</si>
  <si>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</si>
  <si>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</si>
  <si>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</si>
  <si>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</si>
  <si>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</si>
  <si>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</si>
  <si>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</si>
  <si>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</si>
  <si>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</si>
  <si>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</si>
  <si>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</si>
  <si>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</si>
  <si>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</si>
  <si>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</si>
  <si>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</si>
  <si>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</si>
  <si>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</si>
  <si>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</si>
  <si>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</si>
  <si>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</si>
  <si>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</si>
  <si>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</si>
  <si>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</si>
  <si>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</si>
  <si>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</si>
  <si>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</si>
  <si>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</si>
  <si>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</si>
  <si>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</si>
  <si>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</si>
  <si>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</si>
  <si>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</si>
  <si>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</si>
  <si>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</si>
  <si>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</si>
  <si>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</si>
  <si>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</si>
  <si>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</si>
  <si>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</si>
  <si>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</si>
  <si>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</si>
  <si>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</si>
  <si>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</si>
  <si>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</si>
  <si>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</si>
  <si>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</si>
  <si>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</si>
  <si>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</si>
  <si>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</si>
  <si>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</si>
  <si>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</si>
  <si>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</si>
  <si>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</si>
  <si>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</si>
  <si>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</si>
  <si>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</si>
  <si>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</si>
  <si>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</si>
  <si>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</si>
  <si>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</si>
  <si>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</si>
  <si>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</si>
  <si>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</si>
  <si>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</si>
  <si>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</si>
  <si>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</si>
  <si>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</si>
  <si>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</si>
  <si>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</si>
  <si>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</si>
  <si>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</si>
  <si>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</si>
  <si>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</si>
  <si>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</si>
  <si>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</si>
  <si>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</si>
  <si>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</si>
  <si>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</si>
  <si>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</si>
  <si>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</si>
  <si>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</si>
  <si>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</si>
  <si>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</si>
  <si>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</si>
  <si>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</si>
  <si>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</si>
  <si>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</si>
  <si>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</si>
  <si>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</si>
  <si>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</si>
  <si>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</si>
  <si>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</si>
  <si>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</si>
  <si>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</si>
  <si>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</si>
  <si>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</si>
  <si>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</si>
  <si>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</si>
  <si>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</si>
  <si>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</si>
  <si>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</si>
  <si>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</si>
  <si>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</si>
  <si>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</si>
  <si>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</si>
  <si>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</si>
  <si>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</si>
  <si>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</si>
  <si>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</si>
  <si>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</si>
  <si>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</si>
  <si>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</si>
  <si>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</si>
  <si>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</si>
  <si>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</si>
  <si>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</si>
  <si>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</si>
  <si>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</si>
  <si>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</si>
  <si>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</si>
  <si>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</si>
  <si>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</si>
  <si>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</si>
  <si>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</si>
  <si>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</si>
  <si>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</si>
  <si>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</si>
  <si>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</si>
  <si>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</si>
  <si>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</si>
  <si>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</si>
  <si>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</si>
  <si>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</si>
  <si>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</si>
  <si>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</si>
  <si>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</si>
  <si>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</si>
  <si>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</si>
  <si>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</si>
  <si>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</si>
  <si>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</si>
  <si>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</si>
  <si>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</si>
  <si>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</si>
  <si>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</si>
  <si>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</si>
  <si>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</si>
  <si>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</si>
  <si>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</si>
  <si>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</si>
  <si>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</si>
  <si>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</si>
  <si>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</si>
  <si>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</si>
  <si>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</si>
  <si>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</si>
  <si>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</si>
  <si>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</si>
  <si>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</si>
  <si>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</si>
  <si>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</si>
  <si>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</si>
  <si>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</si>
  <si>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</si>
  <si>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</si>
  <si>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</si>
  <si>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</si>
  <si>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</si>
  <si>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</si>
  <si>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</si>
  <si>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</si>
  <si>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</si>
  <si>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</si>
  <si>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</si>
  <si>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</si>
  <si>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</si>
  <si>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</si>
  <si>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</si>
  <si>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</si>
  <si>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</si>
  <si>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</si>
  <si>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</si>
  <si>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</si>
  <si>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</si>
  <si>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</si>
  <si>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</si>
  <si>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</si>
  <si>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</si>
  <si>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</si>
  <si>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</si>
  <si>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</si>
  <si>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</si>
  <si>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</si>
  <si>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</si>
  <si>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</si>
  <si>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</si>
  <si>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</si>
  <si>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</si>
  <si>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</si>
  <si>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</si>
  <si>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</si>
  <si>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</si>
  <si>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</si>
  <si>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</si>
  <si>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</si>
  <si>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</si>
  <si>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</si>
  <si>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</si>
  <si>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</si>
  <si>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</si>
  <si>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</si>
  <si>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</si>
  <si>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</si>
  <si>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</si>
  <si>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</si>
  <si>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</si>
  <si>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</si>
  <si>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</si>
  <si>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</si>
  <si>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</si>
  <si>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</si>
  <si>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</si>
  <si>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</si>
  <si>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</si>
  <si>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</si>
  <si>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</si>
  <si>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</si>
  <si>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</si>
  <si>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</si>
  <si>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</si>
  <si>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</si>
  <si>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</si>
  <si>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</si>
  <si>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</si>
  <si>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</si>
  <si>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</si>
  <si>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</si>
  <si>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</si>
  <si>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</si>
  <si>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</si>
  <si>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</si>
  <si>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</si>
  <si>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</si>
  <si>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</si>
  <si>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</si>
  <si>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</si>
  <si>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</si>
  <si>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</si>
  <si>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</si>
  <si>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</si>
  <si>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</si>
  <si>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</si>
  <si>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</si>
  <si>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</si>
  <si>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</si>
  <si>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</si>
  <si>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</si>
  <si>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</si>
  <si>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</si>
  <si>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</si>
  <si>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</si>
  <si>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</si>
  <si>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</si>
  <si>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</si>
  <si>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</si>
  <si>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</si>
  <si>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</si>
  <si>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</si>
  <si>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</si>
  <si>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</si>
  <si>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</si>
  <si>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</si>
  <si>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</si>
  <si>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</si>
  <si>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</si>
  <si>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</si>
  <si>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</si>
  <si>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</si>
  <si>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</si>
  <si>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</si>
  <si>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</si>
  <si>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</si>
  <si>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</si>
  <si>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</si>
  <si>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</si>
  <si>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</si>
  <si>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</si>
  <si>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</si>
  <si>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</si>
  <si>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</si>
  <si>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</si>
  <si>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</si>
  <si>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</si>
  <si>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</si>
  <si>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</si>
  <si>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</si>
  <si>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</si>
  <si>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</si>
  <si>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</si>
  <si>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</si>
  <si>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</si>
  <si>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</si>
  <si>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</si>
  <si>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</si>
  <si>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</si>
  <si>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</si>
  <si>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</si>
  <si>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</si>
  <si>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</si>
  <si>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</si>
  <si>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</si>
  <si>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</si>
  <si>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</si>
  <si>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</si>
  <si>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</si>
  <si>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</si>
  <si>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</si>
  <si>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</si>
  <si>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</si>
  <si>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</si>
  <si>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</si>
  <si>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</si>
  <si>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</si>
  <si>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</si>
  <si>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</si>
  <si>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</si>
  <si>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</si>
  <si>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</si>
  <si>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</si>
  <si>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</si>
  <si>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</si>
  <si>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</si>
  <si>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</si>
  <si>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</si>
  <si>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</si>
  <si>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</si>
  <si>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</si>
  <si>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</si>
  <si>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</si>
  <si>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</si>
  <si>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</si>
  <si>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</si>
  <si>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</si>
  <si>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</si>
  <si>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</si>
  <si>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</si>
  <si>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</si>
  <si>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</si>
  <si>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</si>
  <si>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</si>
  <si>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</si>
  <si>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</si>
  <si>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</si>
  <si>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</si>
  <si>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</si>
  <si>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</si>
  <si>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</si>
  <si>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</si>
  <si>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</si>
  <si>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</si>
  <si>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</si>
  <si>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</si>
  <si>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</si>
  <si>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</si>
  <si>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</si>
  <si>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</si>
  <si>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</si>
  <si>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</si>
  <si>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</si>
  <si>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</si>
  <si>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</si>
  <si>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</si>
  <si>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</si>
  <si>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</si>
  <si>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</si>
  <si>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</si>
  <si>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</si>
  <si>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</si>
  <si>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</si>
  <si>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</si>
  <si>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</si>
  <si>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</si>
  <si>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</si>
  <si>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</si>
  <si>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</si>
  <si>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</si>
  <si>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</si>
  <si>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</si>
  <si>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</si>
  <si>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</si>
  <si>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</si>
  <si>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</si>
  <si>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</si>
  <si>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</si>
  <si>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</si>
  <si>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</si>
  <si>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</si>
  <si>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</si>
  <si>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</si>
  <si>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</si>
  <si>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</si>
  <si>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</si>
  <si>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</si>
  <si>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</si>
  <si>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</si>
  <si>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</si>
  <si>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</si>
  <si>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</si>
  <si>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</si>
  <si>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</si>
  <si>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</si>
  <si>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</si>
  <si>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</si>
  <si>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</si>
  <si>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</si>
  <si>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</si>
  <si>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</si>
  <si>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</si>
  <si>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</si>
  <si>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</si>
  <si>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</si>
  <si>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</si>
  <si>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</si>
  <si>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</si>
  <si>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</si>
  <si>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</si>
  <si>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</si>
  <si>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</si>
  <si>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</si>
  <si>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</si>
  <si>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</si>
  <si>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</si>
  <si>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</si>
  <si>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</si>
  <si>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</si>
  <si>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</si>
  <si>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</si>
  <si>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</si>
  <si>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</si>
  <si>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</si>
  <si>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</si>
  <si>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</si>
  <si>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</si>
  <si>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</si>
  <si>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</si>
  <si>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</si>
  <si>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</si>
  <si>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</si>
  <si>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</si>
  <si>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</si>
  <si>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</si>
  <si>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</si>
  <si>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</si>
  <si>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</si>
  <si>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</si>
  <si>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</si>
  <si>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</si>
  <si>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</si>
  <si>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</si>
  <si>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</si>
  <si>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</si>
  <si>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</si>
  <si>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</si>
  <si>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</si>
  <si>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</si>
  <si>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</si>
  <si>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</si>
  <si>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</si>
  <si>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</si>
  <si>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</si>
  <si>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</si>
  <si>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</si>
  <si>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</si>
  <si>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</si>
  <si>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</si>
  <si>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</si>
  <si>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</si>
  <si>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</si>
  <si>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</si>
  <si>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</si>
  <si>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</si>
  <si>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</si>
  <si>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</si>
  <si>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</si>
  <si>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</si>
  <si>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</si>
  <si>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</si>
  <si>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</si>
  <si>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</si>
  <si>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</si>
  <si>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</si>
  <si>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</si>
  <si>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</si>
  <si>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</si>
  <si>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</si>
  <si>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</si>
  <si>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</si>
  <si>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</si>
  <si>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</si>
  <si>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</si>
  <si>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</si>
  <si>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</si>
  <si>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</si>
  <si>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</si>
  <si>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</si>
  <si>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</si>
  <si>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</si>
  <si>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</si>
  <si>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</si>
  <si>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</si>
  <si>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</si>
  <si>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</si>
  <si>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</si>
  <si>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</si>
  <si>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</si>
  <si>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</si>
  <si>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</si>
  <si>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</si>
  <si>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</si>
  <si>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</si>
  <si>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</si>
  <si>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</si>
  <si>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</si>
  <si>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</si>
  <si>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</si>
  <si>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</si>
  <si>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</si>
  <si>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</si>
  <si>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</si>
  <si>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</si>
  <si>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</si>
  <si>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</si>
  <si>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</si>
  <si>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</si>
  <si>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</si>
  <si>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</si>
  <si>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</si>
  <si>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</si>
  <si>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</si>
  <si>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</si>
  <si>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</si>
  <si>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</si>
  <si>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</si>
  <si>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</si>
  <si>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</si>
  <si>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</si>
  <si>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</si>
  <si>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</si>
  <si>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</si>
  <si>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</si>
  <si>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</si>
  <si>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</si>
  <si>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</si>
  <si>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</si>
  <si>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</si>
  <si>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</si>
  <si>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</si>
  <si>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</si>
  <si>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</si>
  <si>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</si>
  <si>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</si>
  <si>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</si>
  <si>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</si>
  <si>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</si>
  <si>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</si>
  <si>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</si>
  <si>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</si>
  <si>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</si>
  <si>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</si>
  <si>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</si>
  <si>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</si>
  <si>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</si>
  <si>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</si>
  <si>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</si>
  <si>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</si>
  <si>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</si>
  <si>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</si>
  <si>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</si>
  <si>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</si>
  <si>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</si>
  <si>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</si>
  <si>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</si>
  <si>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</si>
  <si>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</si>
  <si>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</si>
  <si>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</si>
  <si>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</si>
  <si>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</si>
  <si>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</si>
  <si>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</si>
  <si>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</si>
  <si>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</si>
  <si>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</si>
  <si>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</si>
  <si>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</si>
  <si>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</si>
  <si>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</si>
  <si>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</si>
  <si>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</si>
  <si>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</si>
  <si>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</si>
  <si>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</si>
  <si>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</si>
  <si>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</si>
  <si>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</si>
  <si>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</si>
  <si>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</si>
  <si>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</si>
  <si>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</si>
  <si>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</si>
  <si>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</si>
  <si>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</si>
  <si>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</si>
  <si>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</si>
  <si>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</si>
  <si>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</si>
  <si>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</si>
  <si>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</si>
  <si>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</si>
  <si>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</si>
  <si>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</si>
  <si>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</si>
  <si>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</si>
  <si>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</si>
  <si>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</si>
  <si>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</si>
  <si>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</si>
  <si>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</si>
  <si>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</si>
  <si>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</si>
  <si>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</si>
  <si>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</si>
  <si>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</si>
  <si>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</si>
  <si>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</si>
  <si>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</si>
  <si>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</si>
  <si>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</si>
  <si>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</si>
  <si>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</si>
  <si>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</si>
  <si>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</si>
  <si>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</si>
  <si>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</si>
  <si>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</si>
  <si>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</si>
  <si>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</si>
  <si>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</si>
  <si>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</si>
  <si>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</si>
  <si>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</si>
  <si>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</si>
  <si>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</si>
  <si>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</si>
  <si>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</si>
  <si>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</si>
  <si>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</si>
  <si>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</si>
  <si>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</si>
  <si>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</si>
  <si>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</si>
  <si>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</si>
  <si>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</si>
  <si>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</si>
  <si>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</si>
  <si>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</si>
  <si>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</si>
  <si>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</si>
  <si>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</si>
  <si>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</si>
  <si>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</si>
  <si>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</si>
  <si>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</si>
  <si>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</si>
  <si>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</si>
  <si>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</si>
  <si>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</si>
  <si>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</si>
  <si>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</si>
  <si>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</si>
  <si>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</si>
  <si>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</si>
  <si>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</si>
  <si>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</si>
  <si>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</si>
  <si>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</si>
  <si>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</si>
  <si>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</si>
  <si>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</si>
  <si>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</si>
  <si>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</si>
  <si>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</si>
  <si>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</si>
  <si>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</si>
  <si>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</si>
  <si>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</si>
  <si>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</si>
  <si>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</si>
  <si>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</si>
  <si>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</si>
  <si>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</si>
  <si>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</si>
  <si>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</si>
  <si>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</si>
  <si>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</si>
  <si>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</si>
  <si>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</si>
  <si>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</si>
  <si>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</si>
  <si>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</si>
  <si>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</si>
  <si>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</si>
  <si>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</si>
  <si>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</si>
  <si>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</si>
  <si>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</si>
  <si>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</si>
  <si>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</si>
  <si>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</si>
  <si>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</si>
  <si>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</si>
  <si>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</si>
  <si>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</si>
  <si>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</si>
  <si>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</si>
  <si>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</si>
  <si>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</si>
  <si>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</si>
  <si>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</si>
  <si>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</si>
  <si>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</si>
  <si>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</si>
  <si>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</si>
  <si>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</si>
  <si>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</si>
  <si>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</si>
  <si>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</si>
  <si>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</si>
  <si>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</si>
  <si>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</si>
  <si>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</si>
  <si>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</si>
  <si>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</si>
  <si>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</si>
  <si>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</si>
  <si>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</si>
  <si>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</si>
  <si>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</si>
  <si>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</si>
  <si>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</si>
  <si>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</si>
  <si>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</si>
  <si>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</si>
  <si>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</si>
  <si>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</si>
  <si>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</si>
  <si>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</si>
  <si>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</si>
  <si>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</si>
  <si>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</si>
  <si>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</si>
  <si>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</si>
  <si>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</si>
  <si>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</si>
  <si>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</si>
  <si>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</si>
  <si>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</si>
  <si>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</si>
  <si>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</si>
  <si>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</si>
  <si>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</si>
  <si>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</si>
  <si>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</si>
  <si>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</si>
  <si>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</si>
  <si>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</si>
  <si>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</si>
  <si>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</si>
  <si>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</si>
  <si>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</si>
  <si>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</si>
  <si>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</si>
  <si>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</si>
  <si>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</si>
  <si>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</si>
  <si>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</si>
  <si>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</si>
  <si>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</si>
  <si>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</si>
  <si>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</si>
  <si>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</si>
  <si>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</si>
  <si>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</si>
  <si>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</si>
  <si>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</si>
  <si>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</si>
  <si>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</si>
  <si>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</si>
  <si>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</si>
  <si>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</si>
  <si>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</si>
  <si>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</si>
  <si>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</si>
  <si>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</si>
  <si>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</si>
  <si>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</si>
  <si>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</si>
  <si>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</si>
  <si>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</si>
  <si>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</si>
  <si>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</si>
  <si>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</si>
  <si>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</si>
  <si>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</si>
  <si>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</si>
  <si>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</si>
  <si>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</si>
  <si>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</si>
  <si>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</si>
  <si>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</si>
  <si>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</si>
  <si>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</si>
  <si>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</si>
  <si>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</si>
  <si>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</si>
  <si>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</si>
  <si>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</si>
  <si>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</si>
  <si>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</si>
  <si>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</si>
  <si>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</si>
  <si>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</si>
  <si>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</si>
  <si>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</si>
  <si>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</si>
  <si>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</si>
  <si>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</si>
  <si>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</si>
  <si>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</si>
  <si>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</si>
  <si>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</si>
  <si>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</si>
  <si>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</si>
  <si>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</si>
  <si>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</si>
  <si>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</si>
  <si>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</si>
  <si>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</si>
  <si>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</si>
  <si>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</si>
  <si>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</si>
  <si>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</si>
  <si>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</si>
  <si>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</si>
  <si>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</si>
  <si>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</si>
  <si>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</si>
  <si>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</si>
  <si>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</si>
  <si>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</si>
  <si>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</si>
  <si>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</si>
  <si>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</si>
  <si>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</si>
  <si>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</si>
  <si>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</si>
  <si>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</si>
  <si>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</si>
  <si>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</si>
  <si>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</si>
  <si>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</si>
  <si>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</si>
  <si>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</si>
  <si>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</si>
  <si>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</si>
  <si>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</si>
  <si>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</si>
  <si>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</si>
  <si>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</si>
  <si>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</si>
  <si>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</si>
  <si>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</si>
  <si>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</si>
  <si>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</si>
  <si>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</si>
  <si>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</si>
  <si>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</si>
  <si>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</si>
  <si>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</si>
  <si>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</si>
  <si>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</si>
  <si>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</si>
  <si>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</si>
  <si>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</si>
  <si>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</si>
  <si>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</si>
  <si>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</si>
  <si>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</si>
  <si>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</si>
  <si>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</si>
  <si>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</si>
  <si>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</si>
  <si>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</si>
  <si>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</si>
  <si>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</si>
  <si>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</si>
  <si>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</si>
  <si>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</si>
  <si>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</si>
  <si>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</si>
  <si>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</si>
  <si>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</si>
  <si>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</si>
  <si>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</si>
  <si>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</si>
  <si>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</si>
  <si>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</si>
  <si>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</si>
  <si>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</si>
  <si>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</si>
  <si>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</si>
  <si>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</si>
  <si>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</si>
  <si>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</si>
  <si>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</si>
  <si>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</si>
  <si>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</si>
  <si>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</si>
  <si>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</si>
  <si>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</si>
  <si>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</si>
  <si>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</si>
  <si>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</si>
  <si>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</si>
  <si>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</si>
  <si>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</si>
  <si>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</si>
  <si>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</si>
  <si>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</si>
  <si>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</si>
  <si>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</si>
  <si>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</si>
  <si>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</si>
  <si>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</si>
  <si>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</si>
  <si>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</si>
  <si>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</si>
  <si>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</si>
  <si>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</si>
  <si>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</si>
  <si>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</si>
  <si>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</si>
  <si>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</si>
  <si>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</si>
  <si>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</si>
  <si>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</si>
  <si>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</si>
  <si>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</si>
  <si>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</si>
  <si>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</si>
  <si>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</si>
  <si>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</si>
  <si>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</si>
  <si>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</si>
  <si>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</si>
  <si>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</si>
  <si>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</si>
  <si>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</si>
  <si>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</si>
  <si>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</si>
  <si>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</si>
  <si>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</si>
  <si>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</si>
  <si>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</si>
  <si>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</si>
  <si>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</si>
  <si>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</si>
  <si>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</si>
  <si>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</si>
  <si>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</si>
  <si>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</si>
  <si>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</si>
  <si>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</si>
  <si>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</si>
  <si>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</si>
  <si>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</si>
  <si>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</si>
  <si>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</si>
  <si>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</si>
  <si>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</si>
  <si>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</si>
  <si>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</si>
  <si>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</si>
  <si>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</si>
  <si>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</si>
  <si>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</si>
  <si>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</si>
  <si>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</si>
  <si>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</si>
  <si>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</si>
  <si>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</si>
  <si>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</si>
  <si>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</si>
  <si>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</si>
  <si>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</si>
  <si>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</si>
  <si>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</si>
  <si>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</si>
  <si>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</si>
  <si>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</si>
  <si>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</si>
  <si>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</si>
  <si>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</si>
  <si>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</si>
  <si>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</si>
  <si>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</si>
  <si>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</si>
  <si>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</si>
  <si>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</si>
  <si>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</si>
  <si>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</si>
  <si>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</si>
  <si>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</si>
  <si>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</si>
  <si>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</si>
  <si>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</si>
  <si>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</si>
  <si>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</si>
  <si>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</si>
  <si>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</si>
  <si>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</si>
  <si>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</si>
  <si>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</si>
  <si>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</si>
  <si>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</si>
  <si>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</si>
  <si>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</si>
  <si>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</si>
  <si>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</si>
  <si>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</si>
  <si>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</si>
  <si>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</si>
  <si>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</si>
  <si>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</si>
  <si>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</si>
  <si>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</si>
  <si>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</si>
  <si>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</si>
  <si>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</si>
  <si>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</si>
  <si>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</si>
  <si>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</si>
  <si>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</si>
  <si>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</si>
  <si>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</si>
  <si>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</si>
  <si>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</si>
  <si>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</si>
  <si>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</si>
  <si>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</si>
  <si>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</si>
  <si>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</si>
  <si>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</si>
  <si>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</si>
  <si>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</si>
  <si>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</si>
  <si>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</si>
  <si>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</si>
  <si>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</si>
  <si>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</si>
  <si>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</si>
  <si>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</si>
  <si>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</si>
  <si>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</si>
  <si>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</si>
  <si>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</si>
  <si>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</si>
  <si>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</si>
  <si>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</si>
  <si>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</si>
  <si>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</si>
  <si>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</si>
  <si>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</si>
  <si>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</si>
  <si>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</si>
  <si>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</si>
  <si>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</si>
  <si>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</si>
  <si>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</si>
  <si>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</si>
  <si>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</si>
  <si>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</si>
  <si>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</si>
  <si>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</si>
  <si>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</si>
  <si>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</si>
  <si>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</si>
  <si>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</si>
  <si>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</si>
  <si>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</si>
  <si>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</si>
  <si>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</si>
  <si>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</si>
  <si>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</si>
  <si>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</si>
  <si>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</si>
  <si>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</si>
  <si>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</si>
  <si>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</si>
  <si>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</si>
  <si>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</si>
  <si>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</si>
  <si>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</si>
  <si>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</si>
  <si>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</si>
  <si>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</si>
  <si>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</si>
  <si>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</si>
  <si>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</si>
  <si>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</si>
  <si>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</si>
  <si>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</si>
  <si>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</si>
  <si>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</si>
  <si>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</si>
  <si>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</si>
  <si>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</si>
  <si>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</si>
  <si>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</si>
  <si>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</si>
  <si>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</si>
  <si>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</si>
  <si>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</si>
  <si>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</si>
  <si>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</si>
  <si>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</si>
  <si>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</si>
  <si>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</si>
  <si>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</si>
  <si>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</si>
  <si>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</si>
  <si>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</si>
  <si>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</si>
  <si>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</si>
  <si>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</si>
  <si>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</si>
  <si>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</si>
  <si>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</si>
  <si>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</si>
  <si>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</si>
  <si>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</si>
  <si>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</si>
  <si>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</si>
  <si>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</si>
  <si>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</si>
  <si>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</si>
  <si>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</si>
  <si>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</si>
  <si>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</si>
  <si>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</si>
  <si>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</si>
  <si>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</si>
  <si>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</si>
  <si>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</si>
  <si>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</si>
  <si>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</si>
  <si>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</si>
  <si>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</si>
  <si>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</si>
  <si>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</si>
  <si>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</si>
  <si>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</si>
  <si>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</si>
  <si>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</si>
  <si>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</si>
  <si>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</si>
  <si>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</si>
  <si>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</si>
  <si>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</si>
  <si>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</si>
  <si>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</si>
  <si>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</si>
  <si>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</si>
  <si>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</si>
  <si>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</si>
  <si>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</si>
  <si>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</si>
  <si>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</si>
  <si>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</si>
  <si>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</si>
  <si>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</si>
  <si>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</si>
  <si>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</si>
  <si>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</si>
  <si>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</si>
  <si>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</si>
  <si>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</si>
  <si>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</si>
  <si>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</si>
  <si>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</si>
  <si>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</si>
  <si>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</si>
  <si>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</si>
  <si>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</si>
  <si>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</si>
  <si>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</si>
  <si>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</si>
  <si>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</si>
  <si>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</si>
  <si>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</si>
  <si>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</si>
  <si>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</si>
  <si>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</si>
  <si>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</si>
  <si>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</si>
  <si>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</si>
  <si>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</si>
  <si>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</si>
  <si>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</si>
  <si>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</si>
  <si>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</si>
  <si>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</si>
  <si>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</si>
  <si>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</si>
  <si>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</si>
  <si>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</si>
  <si>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</si>
  <si>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</si>
  <si>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</si>
  <si>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</si>
  <si>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</si>
  <si>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</si>
  <si>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</si>
  <si>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</si>
  <si>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</si>
  <si>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</si>
  <si>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</si>
  <si>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</si>
  <si>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</si>
  <si>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</si>
  <si>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</si>
  <si>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</si>
  <si>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</si>
  <si>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</si>
  <si>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</si>
  <si>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</si>
  <si>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</si>
  <si>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</si>
  <si>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</si>
  <si>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</si>
  <si>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</si>
  <si>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</si>
  <si>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</si>
  <si>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</si>
  <si>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</si>
  <si>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</si>
  <si>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</si>
  <si>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</si>
  <si>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</si>
  <si>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</si>
  <si>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</si>
  <si>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</si>
  <si>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</si>
  <si>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</si>
  <si>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</si>
  <si>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</si>
  <si>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</si>
  <si>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</si>
  <si>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</si>
  <si>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</si>
  <si>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</si>
  <si>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</si>
  <si>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</si>
  <si>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</si>
  <si>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</si>
  <si>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</si>
  <si>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</si>
  <si>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</si>
  <si>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</si>
  <si>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</si>
  <si>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</si>
  <si>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</si>
  <si>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</si>
  <si>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</si>
  <si>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</si>
  <si>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</si>
  <si>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</si>
  <si>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</si>
  <si>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</si>
  <si>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</si>
  <si>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</si>
  <si>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</si>
  <si>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</si>
  <si>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</si>
  <si>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</si>
  <si>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</si>
  <si>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</si>
  <si>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</si>
  <si>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</si>
  <si>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</si>
  <si>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</si>
  <si>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</si>
  <si>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</si>
  <si>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</si>
  <si>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</si>
  <si>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</si>
  <si>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</si>
  <si>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</si>
  <si>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</si>
  <si>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</si>
  <si>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</si>
  <si>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</si>
  <si>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</si>
  <si>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</si>
  <si>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</si>
  <si>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</si>
  <si>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</si>
  <si>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</si>
  <si>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</si>
  <si>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</si>
  <si>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</si>
  <si>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</si>
  <si>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</si>
  <si>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</si>
  <si>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</si>
  <si>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</si>
  <si>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</si>
  <si>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</si>
  <si>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</si>
  <si>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</si>
  <si>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</si>
  <si>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</si>
  <si>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</si>
  <si>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</si>
  <si>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</si>
  <si>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</si>
  <si>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</si>
  <si>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</si>
  <si>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</si>
  <si>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</si>
  <si>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</si>
  <si>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</si>
  <si>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</si>
  <si>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</si>
  <si>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</si>
  <si>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</si>
  <si>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</si>
  <si>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</si>
  <si>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</si>
  <si>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</si>
  <si>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</si>
  <si>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</si>
  <si>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</si>
  <si>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</si>
  <si>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</si>
  <si>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</si>
  <si>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</si>
  <si>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</si>
  <si>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</si>
  <si>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</si>
  <si>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</si>
  <si>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</si>
  <si>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</si>
  <si>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</si>
  <si>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</si>
  <si>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</si>
  <si>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</si>
  <si>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</si>
  <si>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</si>
  <si>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</si>
  <si>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</si>
  <si>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</si>
  <si>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</si>
  <si>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</si>
  <si>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</si>
  <si>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</si>
  <si>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</si>
  <si>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</si>
  <si>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</si>
  <si>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</si>
  <si>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</si>
  <si>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</si>
  <si>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</si>
  <si>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</si>
  <si>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</si>
  <si>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</si>
  <si>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</si>
  <si>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</si>
  <si>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</si>
  <si>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</si>
  <si>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</si>
  <si>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</si>
  <si>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</si>
  <si>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</si>
  <si>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</si>
  <si>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</si>
  <si>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</si>
  <si>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</si>
  <si>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</si>
  <si>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</si>
  <si>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</si>
  <si>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</si>
  <si>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</si>
  <si>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</si>
  <si>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</si>
  <si>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</si>
  <si>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</si>
  <si>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</si>
  <si>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</si>
  <si>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</si>
  <si>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</si>
  <si>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</si>
  <si>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</si>
  <si>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</si>
  <si>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</si>
  <si>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</si>
  <si>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</si>
  <si>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</si>
  <si>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</si>
  <si>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</si>
  <si>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</si>
  <si>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</si>
  <si>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</si>
  <si>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</si>
  <si>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</si>
  <si>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</si>
  <si>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</si>
  <si>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</si>
  <si>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</si>
  <si>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</si>
  <si>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</si>
  <si>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</si>
  <si>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</si>
  <si>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</si>
  <si>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</si>
  <si>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</si>
  <si>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</si>
  <si>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</si>
  <si>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</si>
  <si>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</si>
  <si>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</si>
  <si>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</si>
  <si>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</si>
  <si>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</si>
  <si>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</si>
  <si>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</si>
  <si>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</si>
  <si>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</si>
  <si>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</si>
  <si>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</si>
  <si>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</si>
  <si>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</si>
  <si>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</si>
  <si>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</si>
  <si>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</si>
  <si>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</si>
  <si>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</si>
  <si>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</si>
  <si>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</si>
  <si>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</si>
  <si>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</si>
  <si>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</si>
  <si>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</si>
  <si>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</si>
  <si>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</si>
  <si>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</si>
  <si>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</si>
  <si>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</si>
  <si>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</si>
  <si>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</si>
  <si>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</si>
  <si>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</si>
  <si>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</si>
  <si>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</si>
  <si>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</si>
  <si>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</si>
  <si>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</si>
  <si>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</si>
  <si>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</si>
  <si>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</si>
  <si>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</si>
  <si>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</si>
  <si>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</si>
  <si>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</si>
  <si>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</si>
  <si>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</si>
  <si>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</si>
  <si>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</si>
  <si>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</si>
  <si>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</si>
  <si>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</si>
  <si>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</si>
  <si>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</si>
  <si>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</si>
  <si>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</si>
  <si>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</si>
  <si>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</si>
  <si>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</si>
  <si>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</si>
  <si>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</si>
  <si>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</si>
  <si>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</si>
  <si>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</si>
  <si>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</si>
  <si>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</si>
  <si>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</si>
  <si>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</si>
  <si>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</si>
  <si>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</si>
  <si>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</si>
  <si>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</si>
  <si>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</si>
  <si>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</si>
  <si>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</si>
  <si>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</si>
  <si>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</si>
  <si>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</si>
  <si>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</si>
  <si>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</si>
  <si>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</si>
  <si>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</si>
  <si>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</si>
  <si>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</si>
  <si>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</si>
  <si>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</si>
  <si>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</si>
  <si>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</si>
  <si>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</si>
  <si>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</si>
  <si>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</si>
  <si>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</si>
  <si>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</si>
  <si>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</si>
  <si>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</si>
  <si>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</si>
  <si>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</si>
  <si>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</si>
  <si>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</si>
  <si>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</si>
  <si>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</si>
  <si>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</si>
  <si>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</si>
  <si>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</si>
  <si>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</si>
  <si>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</si>
  <si>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</si>
  <si>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</si>
  <si>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</si>
  <si>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</si>
  <si>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</si>
  <si>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</si>
  <si>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</si>
  <si>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</si>
  <si>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</si>
  <si>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</si>
  <si>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</si>
  <si>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</si>
  <si>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</si>
  <si>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</si>
  <si>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</si>
  <si>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</si>
  <si>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</si>
  <si>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</si>
  <si>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</si>
  <si>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</si>
  <si>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</si>
  <si>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</si>
  <si>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</si>
  <si>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</si>
  <si>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</si>
  <si>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</si>
  <si>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</si>
  <si>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</si>
  <si>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</si>
  <si>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</si>
  <si>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</si>
  <si>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</si>
  <si>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</si>
  <si>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</si>
  <si>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</si>
  <si>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</si>
  <si>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</si>
  <si>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</si>
  <si>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</si>
  <si>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</si>
  <si>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</si>
  <si>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</si>
  <si>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</si>
  <si>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</si>
  <si>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</si>
  <si>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</si>
  <si>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</si>
  <si>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</si>
  <si>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</si>
  <si>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</si>
  <si>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</si>
  <si>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</si>
  <si>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</si>
  <si>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</si>
  <si>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</si>
  <si>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</si>
  <si>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</si>
  <si>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</si>
  <si>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</si>
  <si>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</si>
  <si>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</si>
  <si>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</si>
  <si>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</si>
  <si>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</si>
  <si>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</si>
  <si>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</si>
  <si>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</si>
  <si>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</si>
  <si>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</si>
  <si>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</si>
  <si>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</si>
  <si>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</si>
  <si>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</si>
  <si>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</si>
  <si>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</si>
  <si>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</si>
  <si>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</si>
  <si>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</si>
  <si>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</si>
  <si>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</si>
  <si>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</si>
  <si>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</si>
  <si>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</si>
  <si>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</si>
  <si>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</si>
  <si>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</si>
  <si>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</si>
  <si>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</si>
  <si>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</si>
  <si>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</si>
  <si>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</si>
  <si>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</si>
  <si>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</si>
  <si>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</si>
  <si>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</si>
  <si>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</si>
  <si>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</si>
  <si>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</si>
  <si>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</si>
  <si>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</si>
  <si>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</si>
  <si>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</si>
  <si>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</si>
  <si>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</si>
  <si>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</si>
  <si>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</si>
  <si>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</si>
  <si>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</si>
  <si>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</si>
  <si>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</si>
  <si>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</si>
  <si>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</si>
  <si>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</si>
  <si>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</si>
  <si>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</si>
  <si>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</si>
  <si>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</si>
  <si>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</si>
  <si>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</si>
  <si>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</si>
  <si>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</si>
  <si>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</si>
  <si>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</si>
  <si>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</si>
  <si>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</si>
  <si>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</si>
  <si>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</si>
  <si>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</si>
  <si>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</si>
  <si>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</si>
  <si>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</si>
  <si>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</si>
  <si>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</si>
  <si>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</si>
  <si>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</si>
  <si>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</si>
  <si>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</si>
  <si>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</si>
  <si>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</si>
  <si>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</si>
  <si>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</si>
  <si>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</si>
  <si>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</si>
  <si>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</si>
  <si>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</si>
  <si>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</si>
  <si>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</si>
  <si>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</si>
  <si>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</si>
  <si>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</si>
  <si>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</si>
  <si>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</si>
  <si>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</si>
  <si>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</si>
  <si>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</si>
  <si>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</si>
  <si>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</si>
  <si>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</si>
  <si>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</si>
  <si>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</si>
  <si>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</si>
  <si>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</si>
  <si>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</si>
  <si>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</si>
  <si>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</si>
  <si>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</si>
  <si>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</si>
  <si>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</si>
  <si>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</si>
  <si>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</si>
  <si>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</si>
  <si>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</si>
  <si>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</si>
  <si>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</si>
  <si>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</si>
  <si>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</si>
  <si>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</si>
  <si>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</si>
  <si>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</si>
  <si>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</si>
  <si>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</si>
  <si>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</si>
  <si>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</si>
  <si>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</si>
  <si>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</si>
  <si>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</si>
  <si>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</si>
  <si>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</si>
  <si>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</si>
  <si>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</si>
  <si>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</si>
  <si>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</si>
  <si>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</si>
  <si>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</si>
  <si>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</si>
  <si>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</si>
  <si>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</si>
  <si>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</si>
  <si>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</si>
  <si>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</si>
  <si>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</si>
  <si>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</si>
  <si>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</si>
  <si>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</si>
  <si>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</si>
  <si>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</si>
  <si>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</si>
  <si>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</si>
  <si>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</si>
  <si>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</si>
  <si>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</si>
  <si>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</si>
  <si>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</si>
  <si>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</si>
  <si>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</si>
  <si>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</si>
  <si>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</si>
  <si>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</si>
  <si>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</si>
  <si>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</si>
  <si>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</si>
  <si>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</si>
  <si>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</si>
  <si>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</si>
  <si>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</si>
  <si>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</si>
  <si>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</si>
  <si>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</si>
  <si>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</si>
  <si>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</si>
  <si>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</si>
  <si>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</si>
  <si>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</si>
  <si>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</si>
  <si>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</si>
  <si>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</si>
  <si>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</si>
  <si>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</si>
  <si>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</si>
  <si>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</si>
  <si>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</si>
  <si>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</si>
  <si>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</si>
  <si>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</si>
  <si>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</si>
  <si>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</si>
  <si>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</si>
  <si>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</si>
  <si>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</si>
  <si>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</si>
  <si>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</si>
  <si>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</si>
  <si>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</si>
  <si>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</si>
  <si>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</si>
  <si>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</si>
  <si>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</si>
  <si>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</si>
  <si>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</si>
  <si>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</si>
  <si>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</si>
  <si>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</si>
  <si>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</si>
  <si>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</si>
  <si>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</si>
  <si>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</si>
  <si>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</si>
  <si>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</si>
  <si>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</si>
  <si>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</si>
  <si>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</si>
  <si>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</si>
  <si>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</si>
  <si>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</si>
  <si>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</si>
  <si>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</si>
  <si>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</si>
  <si>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</si>
  <si>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</si>
  <si>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</si>
  <si>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</si>
  <si>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</si>
  <si>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</si>
  <si>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</si>
  <si>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</si>
  <si>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</si>
  <si>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</si>
  <si>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</si>
  <si>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</si>
  <si>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</si>
  <si>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</si>
  <si>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</si>
  <si>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</si>
  <si>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</si>
  <si>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</si>
  <si>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</si>
  <si>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</si>
  <si>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</si>
  <si>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</si>
  <si>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</si>
  <si>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</si>
  <si>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</si>
  <si>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</si>
  <si>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</si>
  <si>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</si>
  <si>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</si>
  <si>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</si>
  <si>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</si>
  <si>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</si>
  <si>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</si>
  <si>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</si>
  <si>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</si>
  <si>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</si>
  <si>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</si>
  <si>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</si>
  <si>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</si>
  <si>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</si>
  <si>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</si>
  <si>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</si>
  <si>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</si>
  <si>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</si>
  <si>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</si>
  <si>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</si>
  <si>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</si>
  <si>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</si>
  <si>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</si>
  <si>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</si>
  <si>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</si>
  <si>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</si>
  <si>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</si>
  <si>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</si>
  <si>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</si>
  <si>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</si>
  <si>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</si>
  <si>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</si>
  <si>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</si>
  <si>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</si>
  <si>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</si>
  <si>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</si>
  <si>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</si>
  <si>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</si>
  <si>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</si>
  <si>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</si>
  <si>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</si>
  <si>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</si>
  <si>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</si>
  <si>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</si>
  <si>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</si>
  <si>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</si>
  <si>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</si>
  <si>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</si>
  <si>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</si>
  <si>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</si>
  <si>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</si>
  <si>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</si>
  <si>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</si>
  <si>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</si>
  <si>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</si>
  <si>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</si>
  <si>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</si>
  <si>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</si>
  <si>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</si>
  <si>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</si>
  <si>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</si>
  <si>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</si>
  <si>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</si>
  <si>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</si>
  <si>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</si>
  <si>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</si>
  <si>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</si>
  <si>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</si>
  <si>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</si>
  <si>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</si>
  <si>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</si>
  <si>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</si>
  <si>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</si>
  <si>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</si>
  <si>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</si>
  <si>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</si>
  <si>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</si>
  <si>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</si>
  <si>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</si>
  <si>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</si>
  <si>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</si>
  <si>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</si>
  <si>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</si>
  <si>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</si>
  <si>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</si>
  <si>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</si>
  <si>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</si>
  <si>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</si>
  <si>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</si>
  <si>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</si>
  <si>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</si>
  <si>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</si>
  <si>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</si>
  <si>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</si>
  <si>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</si>
  <si>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</si>
  <si>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</si>
  <si>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</si>
  <si>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</si>
  <si>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</si>
  <si>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</si>
  <si>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</si>
  <si>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</si>
  <si>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</si>
  <si>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</si>
  <si>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</si>
  <si>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</si>
  <si>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</si>
  <si>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</si>
  <si>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</si>
  <si>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</si>
  <si>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</si>
  <si>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</si>
  <si>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</si>
  <si>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</si>
  <si>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</si>
  <si>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</si>
  <si>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</si>
  <si>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</si>
  <si>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</si>
  <si>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</si>
  <si>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</si>
  <si>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</si>
  <si>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</si>
  <si>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</si>
  <si>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</si>
  <si>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</si>
  <si>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</si>
  <si>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</si>
  <si>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</si>
  <si>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</si>
  <si>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</si>
  <si>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</si>
  <si>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</si>
  <si>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</si>
  <si>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</si>
  <si>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</si>
  <si>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</si>
  <si>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</si>
  <si>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</si>
  <si>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</si>
  <si>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</si>
  <si>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</si>
  <si>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</si>
  <si>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</si>
  <si>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</si>
  <si>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</si>
  <si>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</si>
  <si>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</si>
  <si>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</si>
  <si>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</si>
  <si>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</si>
  <si>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</si>
  <si>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</si>
  <si>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</si>
  <si>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</si>
  <si>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</si>
  <si>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</si>
  <si>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</si>
  <si>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</si>
  <si>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</si>
  <si>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</si>
  <si>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</si>
  <si>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</si>
  <si>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</si>
  <si>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</si>
  <si>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</si>
  <si>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</si>
  <si>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</si>
  <si>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</si>
  <si>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</si>
  <si>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</si>
  <si>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</si>
  <si>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</si>
  <si>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</si>
  <si>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</si>
  <si>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</si>
  <si>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</si>
  <si>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</si>
  <si>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</si>
  <si>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</si>
  <si>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</si>
  <si>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</si>
  <si>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</si>
  <si>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</si>
  <si>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</si>
  <si>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</si>
  <si>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</si>
  <si>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</si>
  <si>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</si>
  <si>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</si>
  <si>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</si>
  <si>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</si>
  <si>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</si>
  <si>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</si>
  <si>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</si>
  <si>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</si>
  <si>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</si>
  <si>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</si>
  <si>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</si>
  <si>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</si>
  <si>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</si>
  <si>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</si>
  <si>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</si>
  <si>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</si>
  <si>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</si>
  <si>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</si>
  <si>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</si>
  <si>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</si>
  <si>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</si>
  <si>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</si>
  <si>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</si>
  <si>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</si>
  <si>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</si>
  <si>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</si>
  <si>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</si>
  <si>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</si>
  <si>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</si>
  <si>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</si>
  <si>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</si>
  <si>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</si>
  <si>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</si>
  <si>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</si>
  <si>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</si>
  <si>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</si>
  <si>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</si>
  <si>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</si>
  <si>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</si>
  <si>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</si>
  <si>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</si>
  <si>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</si>
  <si>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</si>
  <si>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</si>
  <si>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</si>
  <si>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</si>
  <si>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</si>
  <si>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</si>
  <si>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</si>
  <si>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</si>
  <si>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</si>
  <si>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</si>
  <si>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</si>
  <si>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</si>
  <si>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</si>
  <si>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</si>
  <si>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</si>
  <si>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</si>
  <si>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</si>
  <si>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</si>
  <si>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</si>
  <si>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</si>
  <si>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</si>
  <si>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</si>
  <si>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</si>
  <si>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</si>
  <si>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</si>
  <si>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</si>
  <si>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</si>
  <si>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</si>
  <si>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</si>
  <si>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</si>
  <si>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</si>
  <si>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</si>
  <si>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</si>
  <si>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</si>
  <si>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</si>
  <si>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</si>
  <si>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</si>
  <si>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</si>
  <si>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</si>
  <si>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</si>
  <si>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</si>
  <si>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</si>
  <si>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</si>
  <si>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</si>
  <si>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</si>
  <si>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</si>
  <si>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</si>
  <si>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</si>
  <si>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</si>
  <si>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</si>
  <si>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</si>
  <si>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</si>
  <si>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</si>
  <si>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</si>
  <si>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</si>
  <si>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</si>
  <si>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</si>
  <si>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</si>
  <si>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</si>
  <si>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</si>
  <si>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</si>
  <si>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</si>
  <si>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</si>
  <si>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</si>
  <si>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</si>
  <si>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</si>
  <si>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</si>
  <si>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</si>
  <si>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</si>
  <si>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</si>
  <si>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</si>
  <si>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</si>
  <si>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</si>
  <si>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</si>
  <si>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</si>
  <si>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</si>
  <si>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</si>
  <si>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</si>
  <si>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</si>
  <si>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</si>
  <si>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</si>
  <si>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</si>
  <si>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</si>
  <si>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</si>
  <si>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</si>
  <si>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</si>
  <si>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</si>
  <si>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</si>
  <si>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</si>
  <si>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</si>
  <si>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</si>
  <si>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</si>
  <si>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</si>
  <si>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</si>
  <si>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</si>
  <si>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</si>
  <si>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</si>
  <si>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</si>
  <si>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</si>
  <si>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</si>
  <si>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</si>
  <si>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</si>
  <si>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</si>
  <si>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</si>
  <si>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</si>
  <si>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</si>
  <si>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</si>
  <si>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</si>
  <si>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</si>
  <si>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</si>
  <si>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</si>
  <si>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</si>
  <si>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</si>
  <si>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</si>
  <si>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</si>
  <si>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</si>
  <si>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</si>
  <si>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</si>
  <si>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</si>
  <si>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</si>
  <si>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</si>
  <si>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</si>
  <si>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</si>
  <si>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</si>
  <si>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</si>
  <si>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</si>
  <si>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</si>
  <si>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</si>
  <si>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</si>
  <si>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</si>
  <si>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</si>
  <si>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</si>
  <si>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</si>
  <si>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</si>
  <si>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</si>
  <si>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</si>
  <si>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</si>
  <si>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</si>
  <si>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</si>
  <si>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</si>
  <si>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</si>
  <si>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</si>
  <si>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</si>
  <si>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</si>
  <si>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</si>
  <si>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</si>
  <si>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</si>
  <si>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</si>
  <si>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</si>
  <si>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</si>
  <si>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</si>
  <si>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</si>
  <si>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</si>
  <si>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</si>
  <si>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</si>
  <si>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</si>
  <si>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</si>
  <si>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</si>
  <si>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</si>
  <si>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</si>
  <si>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</si>
  <si>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</si>
  <si>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</si>
  <si>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</si>
  <si>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</si>
  <si>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</si>
  <si>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</si>
  <si>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</si>
  <si>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</si>
  <si>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</si>
  <si>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</si>
  <si>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</si>
  <si>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</si>
  <si>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</si>
  <si>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</si>
  <si>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</si>
  <si>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</si>
  <si>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</si>
  <si>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</si>
  <si>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</si>
  <si>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</si>
  <si>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</si>
  <si>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</si>
  <si>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</si>
  <si>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</si>
  <si>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</si>
  <si>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</si>
  <si>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</si>
  <si>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</si>
  <si>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</si>
  <si>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</si>
  <si>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</si>
  <si>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</si>
  <si>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</si>
  <si>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</si>
  <si>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</si>
  <si>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</si>
  <si>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</si>
  <si>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</si>
  <si>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</si>
  <si>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</si>
  <si>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</si>
  <si>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</si>
  <si>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</si>
  <si>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</si>
  <si>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</si>
  <si>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</si>
  <si>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</si>
  <si>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</si>
  <si>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</si>
  <si>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</si>
  <si>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</si>
  <si>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</si>
  <si>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</si>
  <si>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</si>
  <si>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</si>
  <si>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</si>
  <si>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</si>
  <si>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</si>
  <si>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</si>
  <si>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</si>
  <si>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</si>
  <si>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</si>
  <si>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</si>
  <si>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</si>
  <si>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</si>
  <si>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</si>
  <si>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</si>
  <si>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</si>
  <si>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</si>
  <si>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</si>
  <si>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</si>
  <si>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</si>
  <si>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</si>
  <si>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</si>
  <si>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</si>
  <si>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</si>
  <si>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</si>
  <si>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</si>
  <si>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</si>
  <si>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</si>
  <si>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</si>
  <si>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</si>
  <si>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</si>
  <si>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</si>
  <si>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</si>
  <si>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</si>
  <si>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</si>
  <si>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</si>
  <si>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</si>
  <si>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</si>
  <si>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</si>
  <si>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</si>
  <si>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</si>
  <si>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</si>
  <si>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</si>
  <si>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</si>
  <si>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</si>
  <si>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</si>
  <si>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</si>
  <si>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</si>
  <si>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</si>
  <si>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</si>
  <si>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</si>
  <si>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</si>
  <si>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</si>
  <si>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</si>
  <si>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</si>
  <si>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</si>
  <si>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</si>
  <si>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</si>
  <si>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</si>
  <si>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</si>
  <si>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</si>
  <si>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</si>
  <si>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</si>
  <si>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</si>
  <si>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</si>
  <si>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</si>
  <si>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</si>
  <si>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</si>
  <si>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</si>
  <si>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</si>
  <si>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</si>
  <si>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</si>
  <si>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</si>
  <si>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</si>
  <si>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</si>
  <si>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</si>
  <si>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</si>
  <si>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</si>
  <si>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</si>
  <si>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</si>
  <si>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</si>
  <si>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</si>
  <si>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</si>
  <si>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</si>
  <si>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</si>
  <si>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</si>
  <si>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</si>
  <si>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</si>
  <si>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</si>
  <si>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</si>
  <si>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</si>
  <si>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</si>
  <si>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</si>
  <si>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</si>
  <si>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</si>
  <si>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</si>
  <si>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</si>
  <si>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</si>
  <si>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</si>
  <si>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</si>
  <si>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</si>
  <si>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</si>
  <si>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</si>
  <si>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</si>
  <si>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</si>
  <si>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</si>
  <si>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</si>
  <si>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</si>
  <si>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</si>
  <si>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</si>
  <si>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</si>
  <si>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</si>
  <si>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</si>
  <si>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</si>
  <si>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</si>
  <si>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</si>
  <si>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</si>
  <si>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</si>
  <si>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</si>
  <si>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</si>
  <si>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</si>
  <si>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</si>
  <si>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</si>
  <si>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</si>
  <si>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</si>
  <si>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</si>
  <si>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</si>
  <si>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</si>
  <si>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</si>
  <si>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</si>
  <si>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</si>
  <si>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</si>
  <si>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</si>
  <si>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</si>
  <si>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</si>
  <si>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</si>
  <si>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</si>
  <si>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</si>
  <si>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</si>
  <si>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</si>
  <si>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</si>
  <si>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</si>
  <si>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</si>
  <si>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</si>
  <si>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</si>
  <si>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</si>
  <si>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</si>
  <si>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</si>
  <si>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</si>
  <si>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</si>
  <si>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</si>
  <si>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</si>
  <si>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</si>
  <si>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</si>
  <si>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</si>
  <si>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</si>
  <si>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</si>
  <si>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</si>
  <si>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</si>
  <si>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</si>
  <si>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</si>
  <si>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</si>
  <si>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</si>
  <si>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</si>
  <si>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</si>
  <si>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</si>
  <si>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</si>
  <si>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</si>
  <si>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</si>
  <si>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</si>
  <si>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</si>
  <si>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</si>
  <si>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</si>
  <si>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</si>
  <si>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</si>
  <si>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</si>
  <si>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</si>
  <si>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</si>
  <si>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</si>
  <si>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</si>
  <si>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</si>
  <si>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</si>
  <si>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</si>
  <si>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</si>
  <si>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</si>
  <si>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</si>
  <si>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</si>
  <si>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</si>
  <si>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</si>
  <si>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</si>
  <si>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</si>
  <si>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</si>
  <si>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</si>
  <si>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</si>
  <si>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</si>
  <si>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</si>
  <si>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</si>
  <si>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</si>
  <si>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</si>
  <si>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</si>
  <si>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</si>
  <si>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</si>
  <si>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</si>
  <si>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</si>
  <si>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</si>
  <si>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</si>
  <si>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</si>
  <si>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</si>
  <si>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</si>
  <si>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</si>
  <si>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</si>
  <si>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</si>
  <si>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</si>
  <si>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</si>
  <si>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</si>
  <si>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</si>
  <si>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</si>
  <si>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</si>
  <si>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</si>
  <si>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</si>
  <si>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</si>
  <si>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</si>
  <si>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</si>
  <si>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</si>
  <si>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</si>
  <si>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</si>
  <si>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</si>
  <si>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</si>
  <si>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</si>
  <si>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</si>
  <si>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</si>
  <si>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</si>
  <si>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</si>
  <si>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</si>
  <si>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</si>
  <si>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</si>
  <si>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</si>
  <si>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</si>
  <si>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</si>
  <si>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</si>
  <si>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</si>
  <si>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</si>
  <si>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</si>
  <si>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</si>
  <si>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</si>
  <si>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</si>
  <si>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</si>
  <si>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</si>
  <si>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</si>
  <si>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</si>
  <si>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</si>
  <si>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</si>
  <si>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</si>
  <si>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</si>
  <si>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</si>
  <si>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</si>
  <si>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</si>
  <si>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</si>
  <si>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</si>
  <si>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</si>
  <si>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</si>
  <si>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</si>
  <si>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</si>
  <si>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</si>
  <si>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</si>
  <si>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</si>
  <si>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</si>
  <si>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</si>
  <si>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</si>
  <si>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</si>
  <si>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</si>
  <si>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</si>
  <si>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</si>
  <si>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</si>
  <si>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</si>
  <si>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</si>
  <si>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</si>
  <si>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</si>
  <si>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</si>
  <si>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</si>
  <si>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</si>
  <si>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</si>
  <si>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</si>
  <si>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</si>
  <si>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</si>
  <si>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</si>
  <si>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</si>
  <si>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</si>
  <si>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</si>
  <si>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</si>
  <si>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</si>
  <si>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</si>
  <si>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</si>
  <si>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</si>
  <si>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</si>
  <si>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</si>
  <si>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</si>
  <si>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</si>
  <si>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</si>
  <si>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</si>
  <si>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</si>
  <si>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</si>
  <si>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</si>
  <si>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</si>
  <si>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</si>
  <si>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</si>
  <si>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</si>
  <si>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</si>
  <si>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</si>
  <si>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</si>
  <si>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</si>
  <si>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</si>
  <si>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</si>
  <si>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</si>
  <si>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</si>
  <si>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</si>
  <si>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</si>
  <si>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</si>
  <si>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</si>
  <si>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</si>
  <si>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</si>
  <si>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</si>
  <si>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</si>
  <si>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</si>
  <si>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</si>
  <si>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</si>
  <si>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</si>
  <si>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</si>
  <si>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</si>
  <si>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</si>
  <si>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</si>
  <si>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</si>
  <si>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</si>
  <si>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</si>
  <si>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</si>
  <si>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</si>
  <si>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</si>
  <si>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</si>
  <si>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</si>
  <si>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</si>
  <si>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</si>
  <si>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</si>
  <si>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</si>
  <si>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</si>
  <si>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</si>
  <si>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</si>
  <si>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</si>
  <si>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</si>
  <si>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</si>
  <si>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</si>
  <si>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</si>
  <si>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</si>
  <si>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</si>
  <si>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</si>
  <si>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</si>
  <si>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</si>
  <si>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</si>
  <si>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</si>
  <si>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</si>
  <si>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</si>
  <si>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</si>
  <si>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</si>
  <si>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</si>
  <si>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</si>
  <si>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</si>
  <si>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</si>
  <si>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</si>
  <si>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</si>
  <si>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</si>
  <si>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</si>
  <si>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</si>
  <si>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</si>
  <si>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</si>
  <si>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</si>
  <si>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</si>
  <si>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</si>
  <si>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</si>
  <si>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</si>
  <si>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</si>
  <si>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</si>
  <si>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</si>
  <si>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</si>
  <si>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</si>
  <si>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</si>
  <si>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</si>
  <si>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</si>
  <si>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</si>
  <si>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</si>
  <si>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</si>
  <si>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</si>
  <si>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</si>
  <si>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</si>
  <si>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</si>
  <si>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</si>
  <si>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</si>
  <si>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</si>
  <si>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</si>
  <si>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</si>
  <si>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</si>
  <si>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</si>
  <si>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</si>
  <si>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</si>
  <si>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</si>
  <si>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</si>
  <si>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</si>
  <si>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</si>
  <si>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</si>
  <si>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</si>
  <si>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</si>
  <si>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</si>
  <si>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</si>
  <si>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</si>
  <si>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</si>
  <si>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</si>
  <si>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</si>
  <si>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</si>
  <si>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</si>
  <si>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</si>
  <si>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</si>
  <si>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</si>
  <si>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</si>
  <si>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</si>
  <si>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</si>
  <si>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</si>
  <si>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</si>
  <si>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</si>
  <si>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</si>
  <si>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</si>
  <si>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</si>
  <si>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</si>
  <si>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</si>
  <si>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</si>
  <si>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</si>
  <si>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</si>
  <si>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</si>
  <si>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</si>
  <si>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</si>
  <si>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</si>
  <si>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</si>
  <si>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</si>
  <si>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</si>
  <si>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</si>
  <si>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</si>
  <si>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</si>
  <si>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</si>
  <si>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</si>
  <si>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</si>
  <si>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</si>
  <si>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</si>
  <si>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</si>
  <si>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</si>
  <si>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</si>
  <si>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</si>
  <si>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</si>
  <si>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</si>
  <si>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</si>
  <si>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</si>
  <si>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</si>
  <si>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</si>
  <si>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</si>
  <si>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</si>
  <si>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</si>
  <si>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</si>
  <si>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</si>
  <si>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</si>
  <si>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</si>
  <si>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</si>
  <si>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</si>
  <si>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</si>
  <si>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</si>
  <si>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</si>
  <si>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</si>
  <si>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</si>
  <si>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</si>
  <si>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</si>
  <si>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</si>
  <si>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</si>
  <si>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</si>
  <si>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</si>
  <si>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</si>
  <si>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</si>
  <si>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</si>
  <si>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</si>
  <si>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</si>
  <si>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</si>
  <si>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</si>
  <si>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</si>
  <si>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</si>
  <si>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</si>
  <si>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</si>
  <si>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</si>
  <si>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</si>
  <si>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</si>
  <si>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</si>
  <si>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</si>
  <si>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</si>
  <si>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</si>
  <si>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</si>
  <si>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</si>
  <si>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</si>
  <si>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</si>
  <si>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</si>
  <si>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</si>
  <si>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</si>
  <si>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</si>
  <si>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</si>
  <si>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</si>
  <si>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</si>
  <si>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</si>
  <si>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</si>
  <si>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</si>
  <si>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</si>
  <si>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</si>
  <si>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</si>
  <si>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</si>
  <si>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</si>
  <si>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</si>
  <si>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</si>
  <si>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</si>
  <si>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</si>
  <si>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</si>
  <si>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</si>
  <si>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</si>
  <si>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</si>
  <si>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</si>
  <si>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</si>
  <si>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</si>
  <si>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</si>
  <si>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</si>
  <si>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</si>
  <si>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</si>
  <si>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</si>
  <si>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</si>
  <si>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</si>
  <si>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</si>
  <si>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</si>
  <si>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</si>
  <si>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</si>
  <si>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</si>
  <si>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</si>
  <si>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</si>
  <si>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</si>
  <si>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</si>
  <si>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</si>
  <si>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</si>
  <si>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</si>
  <si>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</si>
  <si>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</si>
  <si>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</si>
  <si>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</si>
  <si>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</si>
  <si>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</si>
  <si>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</si>
  <si>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</si>
  <si>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</si>
  <si>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</si>
  <si>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</si>
  <si>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</si>
  <si>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</si>
  <si>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</si>
  <si>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</si>
  <si>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</si>
  <si>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</si>
  <si>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</si>
  <si>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</si>
  <si>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</si>
  <si>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</si>
  <si>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</si>
  <si>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</si>
  <si>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</si>
  <si>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</si>
  <si>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</si>
  <si>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</si>
  <si>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</si>
  <si>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</si>
  <si>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</si>
  <si>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</si>
  <si>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</si>
  <si>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</si>
  <si>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</si>
  <si>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</si>
  <si>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</si>
  <si>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</si>
  <si>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</si>
  <si>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</si>
  <si>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</si>
  <si>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</si>
  <si>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</si>
  <si>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</si>
  <si>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</si>
  <si>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</si>
  <si>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</si>
  <si>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</si>
  <si>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</si>
  <si>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</si>
  <si>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</si>
  <si>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</si>
  <si>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</si>
  <si>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</si>
  <si>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</si>
  <si>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</si>
  <si>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</si>
  <si>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</si>
  <si>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</si>
  <si>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</si>
  <si>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</si>
  <si>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</si>
  <si>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</si>
  <si>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</si>
  <si>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</si>
  <si>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</si>
  <si>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</si>
  <si>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</si>
  <si>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</si>
  <si>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</si>
  <si>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</si>
  <si>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</si>
  <si>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</si>
  <si>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</si>
  <si>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</si>
  <si>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</si>
  <si>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</si>
  <si>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</si>
  <si>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</si>
  <si>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</si>
  <si>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</si>
  <si>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</si>
  <si>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</si>
  <si>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</si>
  <si>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</si>
  <si>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</si>
  <si>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</si>
  <si>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</si>
  <si>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</si>
  <si>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</si>
  <si>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</si>
  <si>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</si>
  <si>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</si>
  <si>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</si>
  <si>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</si>
  <si>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</si>
  <si>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</si>
  <si>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</si>
  <si>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</si>
  <si>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</si>
  <si>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</si>
  <si>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</si>
  <si>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</si>
  <si>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</si>
  <si>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</si>
  <si>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</si>
  <si>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</si>
  <si>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</si>
  <si>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</si>
  <si>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</si>
  <si>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</si>
  <si>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</si>
  <si>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</si>
  <si>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</si>
  <si>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</si>
  <si>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</si>
  <si>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</si>
  <si>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</si>
  <si>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</si>
  <si>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</si>
  <si>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</si>
  <si>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</si>
  <si>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</si>
  <si>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</si>
  <si>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</si>
  <si>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</si>
  <si>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</si>
  <si>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</si>
  <si>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</si>
  <si>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</si>
  <si>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</si>
  <si>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</si>
  <si>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</si>
  <si>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</si>
  <si>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</si>
  <si>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</si>
  <si>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</si>
  <si>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</si>
  <si>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</si>
  <si>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</si>
  <si>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</si>
  <si>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</si>
  <si>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</si>
  <si>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</si>
  <si>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</si>
  <si>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</si>
  <si>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</si>
  <si>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</si>
  <si>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</si>
  <si>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</si>
  <si>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</si>
  <si>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</si>
  <si>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</si>
  <si>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</si>
  <si>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</si>
  <si>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</si>
  <si>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</si>
  <si>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</si>
  <si>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</si>
  <si>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</si>
  <si>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</si>
  <si>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</si>
  <si>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</si>
  <si>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</si>
  <si>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</si>
  <si>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</si>
  <si>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</si>
  <si>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</si>
  <si>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</si>
  <si>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</si>
  <si>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</si>
  <si>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</si>
  <si>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</si>
  <si>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</si>
  <si>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</si>
  <si>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</si>
  <si>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</si>
  <si>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</si>
  <si>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</si>
  <si>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</si>
  <si>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</si>
  <si>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</si>
  <si>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</si>
  <si>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</si>
  <si>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</si>
  <si>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</si>
  <si>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</si>
  <si>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</si>
  <si>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</si>
  <si>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</si>
  <si>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</si>
  <si>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</si>
  <si>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</si>
  <si>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</si>
  <si>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</si>
  <si>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</si>
  <si>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</si>
  <si>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</si>
  <si>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</si>
  <si>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</si>
  <si>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</si>
  <si>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</si>
  <si>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</si>
  <si>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</si>
  <si>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</si>
  <si>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</si>
  <si>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</si>
  <si>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</si>
  <si>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</si>
  <si>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</si>
  <si>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</si>
  <si>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</si>
  <si>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</si>
  <si>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</si>
  <si>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</si>
  <si>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</si>
  <si>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</si>
  <si>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</si>
  <si>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</si>
  <si>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</si>
  <si>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</si>
  <si>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</si>
  <si>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</si>
  <si>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</si>
  <si>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</si>
  <si>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</si>
  <si>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</si>
  <si>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</si>
  <si>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</si>
  <si>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</si>
  <si>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</si>
  <si>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</si>
  <si>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</si>
  <si>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</si>
  <si>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</si>
  <si>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</si>
  <si>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</si>
  <si>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</si>
  <si>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</si>
  <si>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</si>
  <si>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</si>
  <si>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</si>
  <si>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</si>
  <si>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</si>
  <si>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</si>
  <si>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</si>
  <si>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</si>
  <si>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</si>
  <si>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</si>
  <si>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</si>
  <si>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</si>
  <si>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</si>
  <si>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</si>
  <si>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</si>
  <si>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</si>
  <si>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</si>
  <si>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</si>
  <si>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</si>
  <si>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</si>
  <si>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</si>
  <si>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</si>
  <si>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</si>
  <si>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</si>
  <si>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</si>
  <si>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</si>
  <si>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</si>
  <si>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</si>
  <si>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</si>
  <si>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</si>
  <si>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</si>
  <si>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</si>
  <si>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</si>
  <si>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</si>
  <si>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</si>
  <si>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</si>
  <si>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</si>
  <si>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</si>
  <si>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</si>
  <si>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</si>
  <si>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</si>
  <si>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</si>
  <si>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</si>
  <si>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</si>
  <si>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</si>
  <si>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</si>
  <si>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</si>
  <si>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</si>
  <si>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</si>
  <si>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</si>
  <si>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</si>
  <si>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</si>
  <si>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</si>
  <si>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</si>
  <si>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</si>
  <si>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</si>
  <si>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</si>
  <si>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</si>
  <si>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</si>
  <si>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</si>
  <si>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</si>
  <si>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</si>
  <si>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</si>
  <si>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</si>
  <si>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</si>
  <si>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</si>
  <si>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</si>
  <si>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</si>
  <si>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</si>
  <si>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</si>
  <si>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</si>
  <si>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</si>
  <si>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</si>
  <si>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</si>
  <si>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</si>
  <si>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</si>
  <si>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</si>
  <si>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</si>
  <si>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</si>
  <si>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</si>
  <si>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</si>
  <si>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</si>
  <si>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</si>
  <si>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</si>
  <si>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</si>
  <si>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</si>
  <si>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</si>
  <si>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</si>
  <si>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</si>
  <si>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</si>
  <si>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</si>
  <si>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</si>
  <si>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</si>
  <si>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</si>
  <si>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</si>
  <si>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</si>
  <si>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</si>
  <si>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</si>
  <si>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</si>
  <si>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</si>
  <si>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</si>
  <si>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</si>
  <si>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</si>
  <si>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</si>
  <si>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</si>
  <si>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</si>
  <si>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</si>
  <si>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</si>
  <si>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</si>
  <si>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</si>
  <si>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</si>
  <si>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</si>
  <si>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</si>
  <si>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</si>
  <si>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</si>
  <si>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</si>
  <si>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</si>
  <si>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</si>
  <si>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</si>
  <si>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</si>
  <si>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</si>
  <si>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</si>
  <si>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</si>
  <si>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</si>
  <si>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</si>
  <si>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</si>
  <si>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</si>
  <si>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</si>
  <si>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</si>
  <si>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</si>
  <si>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</si>
  <si>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</si>
  <si>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</si>
  <si>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</si>
  <si>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</si>
  <si>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</si>
  <si>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</si>
  <si>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</si>
  <si>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</si>
  <si>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</si>
  <si>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</si>
  <si>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</si>
  <si>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</si>
  <si>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</si>
  <si>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</si>
  <si>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</si>
  <si>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</si>
  <si>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</si>
  <si>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</si>
  <si>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</si>
  <si>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</si>
  <si>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</si>
  <si>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</si>
  <si>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</si>
  <si>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</si>
  <si>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</si>
  <si>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</si>
  <si>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</si>
  <si>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</si>
  <si>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</si>
  <si>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</si>
  <si>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</si>
  <si>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</si>
  <si>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</si>
  <si>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</si>
  <si>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</si>
  <si>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</si>
  <si>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</si>
  <si>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</si>
  <si>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</si>
  <si>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</si>
  <si>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</si>
  <si>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</si>
  <si>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</si>
  <si>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</si>
  <si>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</si>
  <si>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</si>
  <si>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</si>
  <si>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</si>
  <si>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</si>
  <si>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</si>
  <si>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</si>
  <si>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</si>
  <si>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</si>
  <si>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</si>
  <si>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</si>
  <si>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</si>
  <si>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</si>
  <si>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</si>
  <si>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</si>
  <si>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</si>
  <si>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</si>
  <si>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</si>
  <si>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</si>
  <si>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</si>
  <si>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</si>
  <si>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</si>
  <si>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</si>
  <si>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</si>
  <si>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</si>
  <si>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</si>
  <si>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</si>
  <si>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</si>
  <si>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</si>
  <si>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</si>
  <si>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</si>
  <si>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</si>
  <si>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</si>
  <si>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</si>
  <si>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</si>
  <si>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</si>
  <si>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</si>
  <si>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</si>
  <si>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</si>
  <si>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</si>
  <si>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</si>
  <si>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</si>
  <si>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</si>
  <si>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</si>
  <si>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</si>
  <si>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</si>
  <si>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</si>
  <si>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</si>
  <si>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</si>
  <si>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</si>
  <si>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</si>
  <si>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</si>
  <si>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</si>
  <si>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</si>
  <si>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</si>
  <si>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</si>
  <si>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</si>
  <si>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</si>
  <si>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</si>
  <si>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</si>
  <si>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</si>
  <si>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</si>
  <si>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</si>
  <si>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</si>
  <si>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</si>
  <si>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</si>
  <si>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</si>
  <si>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</si>
  <si>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</si>
  <si>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</si>
  <si>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</si>
  <si>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</si>
  <si>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</si>
  <si>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</si>
  <si>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</si>
  <si>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</si>
  <si>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</si>
  <si>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</si>
  <si>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</si>
  <si>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</si>
  <si>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</si>
  <si>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</si>
  <si>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</si>
  <si>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</si>
  <si>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</si>
  <si>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</si>
  <si>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</si>
  <si>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</si>
  <si>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</si>
  <si>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</si>
  <si>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</si>
  <si>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</si>
  <si>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</si>
  <si>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</si>
  <si>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</si>
  <si>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</si>
  <si>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</si>
  <si>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</si>
  <si>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</si>
  <si>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</si>
  <si>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</si>
  <si>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</si>
  <si>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</si>
  <si>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</si>
  <si>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</si>
  <si>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</si>
  <si>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</si>
  <si>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</si>
  <si>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</si>
  <si>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</si>
  <si>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</si>
  <si>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</si>
  <si>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</si>
  <si>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</si>
  <si>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</si>
  <si>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</si>
  <si>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</si>
  <si>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</si>
  <si>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</si>
  <si>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</si>
  <si>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</si>
  <si>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</si>
  <si>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</si>
  <si>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</si>
  <si>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</si>
  <si>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</si>
  <si>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</si>
  <si>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</si>
  <si>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</si>
  <si>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</si>
  <si>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</si>
  <si>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</si>
  <si>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</si>
  <si>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</si>
  <si>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</si>
  <si>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</si>
  <si>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</si>
  <si>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</si>
  <si>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</si>
  <si>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</si>
  <si>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</si>
  <si>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</si>
  <si>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</si>
  <si>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</si>
  <si>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</si>
  <si>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</si>
  <si>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</si>
  <si>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</si>
  <si>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</si>
  <si>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</si>
  <si>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</si>
  <si>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</si>
  <si>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</si>
  <si>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</si>
  <si>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</si>
  <si>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</si>
  <si>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</si>
  <si>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</si>
  <si>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</si>
  <si>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</si>
  <si>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</si>
  <si>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</si>
  <si>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</si>
  <si>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</si>
  <si>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</si>
  <si>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</si>
  <si>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</si>
  <si>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</si>
  <si>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</si>
  <si>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</si>
  <si>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</si>
  <si>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</si>
  <si>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</si>
  <si>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</si>
  <si>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</si>
  <si>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</si>
  <si>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</si>
  <si>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</si>
  <si>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</si>
  <si>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</si>
  <si>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</si>
  <si>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</si>
  <si>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</si>
  <si>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</si>
  <si>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</si>
  <si>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</si>
  <si>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</si>
  <si>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</si>
  <si>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</si>
  <si>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</si>
  <si>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</si>
  <si>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</si>
  <si>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</si>
  <si>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</si>
  <si>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</si>
  <si>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</si>
  <si>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</si>
  <si>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</si>
  <si>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</si>
  <si>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</si>
  <si>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</si>
  <si>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</si>
  <si>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</si>
  <si>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</si>
  <si>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</si>
  <si>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</si>
  <si>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</si>
  <si>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</si>
  <si>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</si>
  <si>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</si>
  <si>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</si>
  <si>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</si>
  <si>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</si>
  <si>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</si>
  <si>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</si>
  <si>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</si>
  <si>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</si>
  <si>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</si>
  <si>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</si>
  <si>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</si>
  <si>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</si>
  <si>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</si>
  <si>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</si>
  <si>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</si>
  <si>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</si>
  <si>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</si>
  <si>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</si>
  <si>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</si>
  <si>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</si>
  <si>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</si>
  <si>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</si>
  <si>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</si>
  <si>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</si>
  <si>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</si>
  <si>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</si>
  <si>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</si>
  <si>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</si>
  <si>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</si>
  <si>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</si>
  <si>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</si>
  <si>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</si>
  <si>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</si>
  <si>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</si>
  <si>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</si>
  <si>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</si>
  <si>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</si>
  <si>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</si>
  <si>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</si>
  <si>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</si>
  <si>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</si>
  <si>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</si>
  <si>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</si>
  <si>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</si>
  <si>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</si>
  <si>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</si>
  <si>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</si>
  <si>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</si>
  <si>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</si>
  <si>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</si>
  <si>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</si>
  <si>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</si>
  <si>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</si>
  <si>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</si>
  <si>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</si>
  <si>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</si>
  <si>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</si>
  <si>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</si>
  <si>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</si>
  <si>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</si>
  <si>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</si>
  <si>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</si>
  <si>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</si>
  <si>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</si>
  <si>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</si>
  <si>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</si>
  <si>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</si>
  <si>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</si>
  <si>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</si>
  <si>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</si>
  <si>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</si>
  <si>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</si>
  <si>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</si>
  <si>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</si>
  <si>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</si>
  <si>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</si>
  <si>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</si>
  <si>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</si>
  <si>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</si>
  <si>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</si>
  <si>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</si>
  <si>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</si>
  <si>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</si>
  <si>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</si>
  <si>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</si>
  <si>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</si>
  <si>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</si>
  <si>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</si>
  <si>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</si>
  <si>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</si>
  <si>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</si>
  <si>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</si>
  <si>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</si>
  <si>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</si>
  <si>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</si>
  <si>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</si>
  <si>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</si>
  <si>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</si>
  <si>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</si>
  <si>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</si>
  <si>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</si>
  <si>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</si>
  <si>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</si>
  <si>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</si>
  <si>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</si>
  <si>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</si>
  <si>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</si>
  <si>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</si>
  <si>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</si>
  <si>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</si>
  <si>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</si>
  <si>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</si>
  <si>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</si>
  <si>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</si>
  <si>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</si>
  <si>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</si>
  <si>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</si>
  <si>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</si>
  <si>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</si>
  <si>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</si>
  <si>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</si>
  <si>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</si>
  <si>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</si>
  <si>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</si>
  <si>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</si>
  <si>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</si>
  <si>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</si>
  <si>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</si>
  <si>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</si>
  <si>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</si>
  <si>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</si>
  <si>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</si>
  <si>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</si>
  <si>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</si>
  <si>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</si>
  <si>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</si>
  <si>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</si>
  <si>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</si>
  <si>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</si>
  <si>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</si>
  <si>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</si>
  <si>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</si>
  <si>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</si>
  <si>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</si>
  <si>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</si>
  <si>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</si>
  <si>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</si>
  <si>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</si>
  <si>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</si>
  <si>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</si>
  <si>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</si>
  <si>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</si>
  <si>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</si>
  <si>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</si>
  <si>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</si>
  <si>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</si>
  <si>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</si>
  <si>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</si>
  <si>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</si>
  <si>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</si>
  <si>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</si>
  <si>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</si>
  <si>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</si>
  <si>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</si>
  <si>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</si>
  <si>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</si>
  <si>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</si>
  <si>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</si>
  <si>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</si>
  <si>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</si>
  <si>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</si>
  <si>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</si>
  <si>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</si>
  <si>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</si>
  <si>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</si>
  <si>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</si>
  <si>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</si>
  <si>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</si>
  <si>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</si>
  <si>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</si>
  <si>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</si>
  <si>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</si>
  <si>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</si>
  <si>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</si>
  <si>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</si>
  <si>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</si>
  <si>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</si>
  <si>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</si>
  <si>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</si>
  <si>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</si>
  <si>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</si>
  <si>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</si>
  <si>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</si>
  <si>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</si>
  <si>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</si>
  <si>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</si>
  <si>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</si>
  <si>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</si>
  <si>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</si>
  <si>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</si>
  <si>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</si>
  <si>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</si>
  <si>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</si>
  <si>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</si>
  <si>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</si>
  <si>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</si>
  <si>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</si>
  <si>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</si>
  <si>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</si>
  <si>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</si>
  <si>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</si>
  <si>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</si>
  <si>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</si>
  <si>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</si>
  <si>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</si>
  <si>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</si>
  <si>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</si>
  <si>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</si>
  <si>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</si>
  <si>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</si>
  <si>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</si>
  <si>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</si>
  <si>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</si>
  <si>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</si>
  <si>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</si>
  <si>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</si>
  <si>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</si>
  <si>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</si>
  <si>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</si>
  <si>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</si>
  <si>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</si>
  <si>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</si>
  <si>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</si>
  <si>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</si>
  <si>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</si>
  <si>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</si>
  <si>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</si>
  <si>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</si>
  <si>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</si>
  <si>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</si>
  <si>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</si>
  <si>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</si>
  <si>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</si>
  <si>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</si>
  <si>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</si>
  <si>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</si>
  <si>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</si>
  <si>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</si>
  <si>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</si>
  <si>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</si>
  <si>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</si>
  <si>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</si>
  <si>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</si>
  <si>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</si>
  <si>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</si>
  <si>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</si>
  <si>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</si>
  <si>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</si>
  <si>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</si>
  <si>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</si>
  <si>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</si>
  <si>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</si>
  <si>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</si>
  <si>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</si>
  <si>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</si>
  <si>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</si>
  <si>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</si>
  <si>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</si>
  <si>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</si>
  <si>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</si>
  <si>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</si>
  <si>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</si>
  <si>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</si>
  <si>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</si>
  <si>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</si>
  <si>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</si>
  <si>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</si>
  <si>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</si>
  <si>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</si>
  <si>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</si>
  <si>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</si>
  <si>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</si>
  <si>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</si>
  <si>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</si>
  <si>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</si>
  <si>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</si>
  <si>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</si>
  <si>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</si>
  <si>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</si>
  <si>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</si>
  <si>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</si>
  <si>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</si>
  <si>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</si>
  <si>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</si>
  <si>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</si>
  <si>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</si>
  <si>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</si>
  <si>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</si>
  <si>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</si>
  <si>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</si>
  <si>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</si>
  <si>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</si>
  <si>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</si>
  <si>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</si>
  <si>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</si>
  <si>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</si>
  <si>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</si>
  <si>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</si>
  <si>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</si>
  <si>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</si>
  <si>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</si>
  <si>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</si>
  <si>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</si>
  <si>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</si>
  <si>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</si>
  <si>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</si>
  <si>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</si>
  <si>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</si>
  <si>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</si>
  <si>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</si>
  <si>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</si>
  <si>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</si>
  <si>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</si>
  <si>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</si>
  <si>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</si>
  <si>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</si>
  <si>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</si>
  <si>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</si>
  <si>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</si>
  <si>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</si>
  <si>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</si>
  <si>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</si>
  <si>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</si>
  <si>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</si>
  <si>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</si>
  <si>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</si>
  <si>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</si>
  <si>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</si>
  <si>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</si>
  <si>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</si>
  <si>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</si>
  <si>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</si>
  <si>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</si>
  <si>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</si>
  <si>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</si>
  <si>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</si>
  <si>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</si>
  <si>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</si>
  <si>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</si>
  <si>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</si>
  <si>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</si>
  <si>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</si>
  <si>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</si>
  <si>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</si>
  <si>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</si>
  <si>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</si>
  <si>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</si>
  <si>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</si>
  <si>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</si>
  <si>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</si>
  <si>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</si>
  <si>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</si>
  <si>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</si>
  <si>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</si>
  <si>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</si>
  <si>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</si>
  <si>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</si>
  <si>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</si>
  <si>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</si>
  <si>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</si>
  <si>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</si>
  <si>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</si>
  <si>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</si>
  <si>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</si>
  <si>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</si>
  <si>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</si>
  <si>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</si>
  <si>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</si>
  <si>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</si>
  <si>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</si>
  <si>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</si>
  <si>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</si>
  <si>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</si>
  <si>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</si>
  <si>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</si>
  <si>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</si>
  <si>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</si>
  <si>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</si>
  <si>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</si>
  <si>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</si>
  <si>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</si>
  <si>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</si>
  <si>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</si>
  <si>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</si>
  <si>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</si>
  <si>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</si>
  <si>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</si>
  <si>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</si>
  <si>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</si>
  <si>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</si>
  <si>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</si>
  <si>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</si>
  <si>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</si>
  <si>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</si>
  <si>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</si>
  <si>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</si>
  <si>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</si>
  <si>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</si>
  <si>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</si>
  <si>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</si>
  <si>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</si>
  <si>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</si>
  <si>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</si>
  <si>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</si>
  <si>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</si>
  <si>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</si>
  <si>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</si>
  <si>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</si>
  <si>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</si>
  <si>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</si>
  <si>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</si>
  <si>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</si>
  <si>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</si>
  <si>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</si>
  <si>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</si>
  <si>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</si>
  <si>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</si>
  <si>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</si>
  <si>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</si>
  <si>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</si>
  <si>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</si>
  <si>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</si>
  <si>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</si>
  <si>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</si>
  <si>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</si>
  <si>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</si>
  <si>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</si>
  <si>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</si>
  <si>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</si>
  <si>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</si>
  <si>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</si>
  <si>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</si>
  <si>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</si>
  <si>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</si>
  <si>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</si>
  <si>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</si>
  <si>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</si>
  <si>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</si>
  <si>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</si>
  <si>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</si>
  <si>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</si>
  <si>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</si>
  <si>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</si>
  <si>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</si>
  <si>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</si>
  <si>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</si>
  <si>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</si>
  <si>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</si>
  <si>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</si>
  <si>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</si>
  <si>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</si>
  <si>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</si>
  <si>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</si>
  <si>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</si>
  <si>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</si>
  <si>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</si>
  <si>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</si>
  <si>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</si>
  <si>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</si>
  <si>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</si>
  <si>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</si>
  <si>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</si>
  <si>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</si>
  <si>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</si>
  <si>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</si>
  <si>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</si>
  <si>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</si>
  <si>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</si>
  <si>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</si>
  <si>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</si>
  <si>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</si>
  <si>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</si>
  <si>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</si>
  <si>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</si>
  <si>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</si>
  <si>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</si>
  <si>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</si>
  <si>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</si>
  <si>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</si>
  <si>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</si>
  <si>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</si>
  <si>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</si>
  <si>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</si>
  <si>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</si>
  <si>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</si>
  <si>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</si>
  <si>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</si>
  <si>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</si>
  <si>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</si>
  <si>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</si>
  <si>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</si>
  <si>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</si>
  <si>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</si>
  <si>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</si>
  <si>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</si>
  <si>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</si>
  <si>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</si>
  <si>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</si>
  <si>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</si>
  <si>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</si>
  <si>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</si>
  <si>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</si>
  <si>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</si>
  <si>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</si>
  <si>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</si>
  <si>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</si>
  <si>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</si>
  <si>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</si>
  <si>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</si>
  <si>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</si>
  <si>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</si>
  <si>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</si>
  <si>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</si>
  <si>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</si>
  <si>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</si>
  <si>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</si>
  <si>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</si>
  <si>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</si>
  <si>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</si>
  <si>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</si>
  <si>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</si>
  <si>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</si>
  <si>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</si>
  <si>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</si>
  <si>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</si>
  <si>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</si>
  <si>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</si>
  <si>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</si>
  <si>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</si>
  <si>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</si>
  <si>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</si>
  <si>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</si>
  <si>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</si>
  <si>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</si>
  <si>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</si>
  <si>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</si>
  <si>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</si>
  <si>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</si>
  <si>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</si>
  <si>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</si>
  <si>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</si>
  <si>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</si>
  <si>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</si>
  <si>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</si>
  <si>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</si>
  <si>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</si>
  <si>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</si>
  <si>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</si>
  <si>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</si>
  <si>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</si>
  <si>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</si>
  <si>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</si>
  <si>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</si>
  <si>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</si>
  <si>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</si>
  <si>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</si>
  <si>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</si>
  <si>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</si>
  <si>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</si>
  <si>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</si>
  <si>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</si>
  <si>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</si>
  <si>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</si>
  <si>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</si>
  <si>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</si>
  <si>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</si>
  <si>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</si>
  <si>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</si>
  <si>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</si>
  <si>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</si>
  <si>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</si>
  <si>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</si>
  <si>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</si>
  <si>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</si>
  <si>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</si>
  <si>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</si>
  <si>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</si>
  <si>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</si>
  <si>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</si>
  <si>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</si>
  <si>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</si>
  <si>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</si>
  <si>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</si>
  <si>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</si>
  <si>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</si>
  <si>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</si>
  <si>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</si>
  <si>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</si>
  <si>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</si>
  <si>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</si>
  <si>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</si>
  <si>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</si>
  <si>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</si>
  <si>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</si>
  <si>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</si>
  <si>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</si>
  <si>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</si>
  <si>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</si>
  <si>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</si>
  <si>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</si>
  <si>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</si>
  <si>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</si>
  <si>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</si>
  <si>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</si>
  <si>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</si>
  <si>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</si>
  <si>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</si>
  <si>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</si>
  <si>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</si>
  <si>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</si>
  <si>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</si>
  <si>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</si>
  <si>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</si>
  <si>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</si>
  <si>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</si>
  <si>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</si>
  <si>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</si>
  <si>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</si>
  <si>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</si>
  <si>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</si>
  <si>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</si>
  <si>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</si>
  <si>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</si>
  <si>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</si>
  <si>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</si>
  <si>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</si>
  <si>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</si>
  <si>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</si>
  <si>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</si>
  <si>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</si>
  <si>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</si>
  <si>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</si>
  <si>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</si>
  <si>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</si>
  <si>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</si>
  <si>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</si>
  <si>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</si>
  <si>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</si>
  <si>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</si>
  <si>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</si>
  <si>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</si>
  <si>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</si>
  <si>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</si>
  <si>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</si>
  <si>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</si>
  <si>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</si>
  <si>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</si>
  <si>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</si>
  <si>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</si>
  <si>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</si>
  <si>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</si>
  <si>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</si>
  <si>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</si>
  <si>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</si>
  <si>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</si>
  <si>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</si>
  <si>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</si>
  <si>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</si>
  <si>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</si>
  <si>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</si>
  <si>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</si>
  <si>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</si>
  <si>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</si>
  <si>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</si>
  <si>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</si>
  <si>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</si>
  <si>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</si>
  <si>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</si>
  <si>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</si>
  <si>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</si>
  <si>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</si>
  <si>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</si>
  <si>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</si>
  <si>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</si>
  <si>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</si>
  <si>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</si>
  <si>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</si>
  <si>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</si>
  <si>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</si>
  <si>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</si>
  <si>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</si>
  <si>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</si>
  <si>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</si>
  <si>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</si>
  <si>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</si>
  <si>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</si>
  <si>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</si>
  <si>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</si>
  <si>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</si>
  <si>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</si>
  <si>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</si>
  <si>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</si>
  <si>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</si>
  <si>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</si>
  <si>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</si>
  <si>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</si>
  <si>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</si>
  <si>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</si>
  <si>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</si>
  <si>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</si>
  <si>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</si>
  <si>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</si>
  <si>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</si>
  <si>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</si>
  <si>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</si>
  <si>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</si>
  <si>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</si>
  <si>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</si>
  <si>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</si>
  <si>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</si>
  <si>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</si>
  <si>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</si>
  <si>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</si>
  <si>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</si>
  <si>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</si>
  <si>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</si>
  <si>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</si>
  <si>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</si>
  <si>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</si>
  <si>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</si>
  <si>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</si>
  <si>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</si>
  <si>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</si>
  <si>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</si>
  <si>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</si>
  <si>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</si>
  <si>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</si>
  <si>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</si>
  <si>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</si>
  <si>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</si>
  <si>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</si>
  <si>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</si>
  <si>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</si>
  <si>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</si>
  <si>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</si>
  <si>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</si>
  <si>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</si>
  <si>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</si>
  <si>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</si>
  <si>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</si>
  <si>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</si>
  <si>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</si>
  <si>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</si>
  <si>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</si>
  <si>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</si>
  <si>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</si>
  <si>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</si>
  <si>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</si>
  <si>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</si>
  <si>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</si>
  <si>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</si>
  <si>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</si>
  <si>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</si>
  <si>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</si>
  <si>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</si>
  <si>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</si>
  <si>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</si>
  <si>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</si>
  <si>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</si>
  <si>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</si>
  <si>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</si>
  <si>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</si>
  <si>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</si>
  <si>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</si>
  <si>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</si>
  <si>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</si>
  <si>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</si>
  <si>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</si>
  <si>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</si>
  <si>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</si>
  <si>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</si>
  <si>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</si>
  <si>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</si>
  <si>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</si>
  <si>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</si>
  <si>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</si>
  <si>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</si>
  <si>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</si>
  <si>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</si>
  <si>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</si>
  <si>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</si>
  <si>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</si>
  <si>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</si>
  <si>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</si>
  <si>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</si>
  <si>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</si>
  <si>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</si>
  <si>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</si>
  <si>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</si>
  <si>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</si>
  <si>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</si>
  <si>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</si>
  <si>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</si>
  <si>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</si>
  <si>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</si>
  <si>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</si>
  <si>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</si>
  <si>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</si>
  <si>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</si>
  <si>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</si>
  <si>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</si>
  <si>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</si>
  <si>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</si>
  <si>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</si>
  <si>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</si>
  <si>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</si>
  <si>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</si>
  <si>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</si>
  <si>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</si>
  <si>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</si>
  <si>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</si>
  <si>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</si>
  <si>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</si>
  <si>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</si>
  <si>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</si>
  <si>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</si>
  <si>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</si>
  <si>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</si>
  <si>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</si>
  <si>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</si>
  <si>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</si>
  <si>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</si>
  <si>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</si>
  <si>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</si>
  <si>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</si>
  <si>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</si>
  <si>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</si>
  <si>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</si>
  <si>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</si>
  <si>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</si>
  <si>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</si>
  <si>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</si>
  <si>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</si>
  <si>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</si>
  <si>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</si>
  <si>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</si>
  <si>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</si>
  <si>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</si>
  <si>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</si>
  <si>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</si>
  <si>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</si>
  <si>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</si>
  <si>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</si>
  <si>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</si>
  <si>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</si>
  <si>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</si>
  <si>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</si>
  <si>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</si>
  <si>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</si>
  <si>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</si>
  <si>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</si>
  <si>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</si>
  <si>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</si>
  <si>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</si>
  <si>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</si>
  <si>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</si>
  <si>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</si>
  <si>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</si>
  <si>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</si>
  <si>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</si>
  <si>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</si>
  <si>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</si>
  <si>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</si>
  <si>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</si>
  <si>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</si>
  <si>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</si>
  <si>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</si>
  <si>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</si>
  <si>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</si>
  <si>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</si>
  <si>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</si>
  <si>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</si>
  <si>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</si>
  <si>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</si>
  <si>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</si>
  <si>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</si>
  <si>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</si>
  <si>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</si>
  <si>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</si>
  <si>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</si>
  <si>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</si>
  <si>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</si>
  <si>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</si>
  <si>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</si>
  <si>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</si>
  <si>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</si>
  <si>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</si>
  <si>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</si>
  <si>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</si>
  <si>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</si>
  <si>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</si>
  <si>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</si>
  <si>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</si>
  <si>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</si>
  <si>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</si>
  <si>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</si>
  <si>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</si>
  <si>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</si>
  <si>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</si>
  <si>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</si>
  <si>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</si>
  <si>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</si>
  <si>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</si>
  <si>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</si>
  <si>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</si>
  <si>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</si>
  <si>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</si>
  <si>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</si>
  <si>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</si>
  <si>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</si>
  <si>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</si>
  <si>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</si>
  <si>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</si>
  <si>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</si>
  <si>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</si>
  <si>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</si>
  <si>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</si>
  <si>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</si>
  <si>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</si>
  <si>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</si>
  <si>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</si>
  <si>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</si>
  <si>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</si>
  <si>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</si>
  <si>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</si>
  <si>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</si>
  <si>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</si>
  <si>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</si>
  <si>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</si>
  <si>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</si>
  <si>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</si>
  <si>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</si>
  <si>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</si>
  <si>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</si>
  <si>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</si>
  <si>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</si>
  <si>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</si>
  <si>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</si>
  <si>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</si>
  <si>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</si>
  <si>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</si>
  <si>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</si>
  <si>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</si>
  <si>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</si>
  <si>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</si>
  <si>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</si>
  <si>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</si>
  <si>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</si>
  <si>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</si>
  <si>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</si>
  <si>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</si>
  <si>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</si>
  <si>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</si>
  <si>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</si>
  <si>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</si>
  <si>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</si>
  <si>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</si>
  <si>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</si>
  <si>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</si>
  <si>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</si>
  <si>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</si>
  <si>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</si>
  <si>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</si>
  <si>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</si>
  <si>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</si>
  <si>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</si>
  <si>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</si>
  <si>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</si>
  <si>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</si>
  <si>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</si>
  <si>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</si>
  <si>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</si>
  <si>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</si>
  <si>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</si>
  <si>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</si>
  <si>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</si>
  <si>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</si>
  <si>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</si>
  <si>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</si>
  <si>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</si>
  <si>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</si>
  <si>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</si>
  <si>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</si>
  <si>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</si>
  <si>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</si>
  <si>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</si>
  <si>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</si>
  <si>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</si>
  <si>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</si>
  <si>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</si>
  <si>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</si>
  <si>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</si>
  <si>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</si>
  <si>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</si>
  <si>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</si>
  <si>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</si>
  <si>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</si>
  <si>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</si>
  <si>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</si>
  <si>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</si>
  <si>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</si>
  <si>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</si>
  <si>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</si>
  <si>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</si>
  <si>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</si>
  <si>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</si>
  <si>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</si>
  <si>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</si>
  <si>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</si>
  <si>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</si>
  <si>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</si>
  <si>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</si>
  <si>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</si>
  <si>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</si>
  <si>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</si>
  <si>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</si>
  <si>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</si>
  <si>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</si>
  <si>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</si>
  <si>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</si>
  <si>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</si>
  <si>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</si>
  <si>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</si>
  <si>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</si>
  <si>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</si>
  <si>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</si>
  <si>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</si>
  <si>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</si>
  <si>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</si>
  <si>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</si>
  <si>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</si>
  <si>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</si>
  <si>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</si>
  <si>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</si>
  <si>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</si>
  <si>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</si>
  <si>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</si>
  <si>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</si>
  <si>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</si>
  <si>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</si>
  <si>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</si>
  <si>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</si>
  <si>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</si>
  <si>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</si>
  <si>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</si>
  <si>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</si>
  <si>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</si>
  <si>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</si>
  <si>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</si>
  <si>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</si>
  <si>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</si>
  <si>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</si>
  <si>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</si>
  <si>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</si>
  <si>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</si>
  <si>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</si>
  <si>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</si>
  <si>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</si>
  <si>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</si>
  <si>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</si>
  <si>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</si>
  <si>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</si>
  <si>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</si>
  <si>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</si>
  <si>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</si>
  <si>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</si>
  <si>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</si>
  <si>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</si>
  <si>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</si>
  <si>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</si>
  <si>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</si>
  <si>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</si>
  <si>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</si>
  <si>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</si>
  <si>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</si>
  <si>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</si>
  <si>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</si>
  <si>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</si>
  <si>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</si>
  <si>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</si>
  <si>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</si>
  <si>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</si>
  <si>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</si>
  <si>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</si>
  <si>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</si>
  <si>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</si>
  <si>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</si>
  <si>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</si>
  <si>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</si>
  <si>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</si>
  <si>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</si>
  <si>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</si>
  <si>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</si>
  <si>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</si>
  <si>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</si>
  <si>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</si>
  <si>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</si>
  <si>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</si>
  <si>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</si>
  <si>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</si>
  <si>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</si>
  <si>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</si>
  <si>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</si>
  <si>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</si>
  <si>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</si>
  <si>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</si>
  <si>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</si>
  <si>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</si>
  <si>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</si>
  <si>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</si>
  <si>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</si>
  <si>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</si>
  <si>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</si>
  <si>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</si>
  <si>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</si>
  <si>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</si>
  <si>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</si>
  <si>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</si>
  <si>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</si>
  <si>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</si>
  <si>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</si>
  <si>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</si>
  <si>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</si>
  <si>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</si>
  <si>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</si>
  <si>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</si>
  <si>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</si>
  <si>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</si>
  <si>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</si>
  <si>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</si>
  <si>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</si>
  <si>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</si>
  <si>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</si>
  <si>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</si>
  <si>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</si>
  <si>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</si>
  <si>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</si>
  <si>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</si>
  <si>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</si>
  <si>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</si>
  <si>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</si>
  <si>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</si>
  <si>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</si>
  <si>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</si>
  <si>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</si>
  <si>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</si>
  <si>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</si>
  <si>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</si>
  <si>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</si>
  <si>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</si>
  <si>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</si>
  <si>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</si>
  <si>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</si>
  <si>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</si>
  <si>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</si>
  <si>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</si>
  <si>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</si>
  <si>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</si>
  <si>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</si>
  <si>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</si>
  <si>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</si>
  <si>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</si>
  <si>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</si>
  <si>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</si>
  <si>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</si>
  <si>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</si>
  <si>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</si>
  <si>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</si>
  <si>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</si>
  <si>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</si>
  <si>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</si>
  <si>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</si>
  <si>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</si>
  <si>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</si>
  <si>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</si>
  <si>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</si>
  <si>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</si>
  <si>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</si>
  <si>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</si>
  <si>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</si>
  <si>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</si>
  <si>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</si>
  <si>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</si>
  <si>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</si>
  <si>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</si>
  <si>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</si>
  <si>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</si>
  <si>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</si>
  <si>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</si>
  <si>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</si>
  <si>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</si>
  <si>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</si>
  <si>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</si>
  <si>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</si>
  <si>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</si>
  <si>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</si>
  <si>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</si>
  <si>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</si>
  <si>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</si>
  <si>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</si>
  <si>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</si>
  <si>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</si>
  <si>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</si>
  <si>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</si>
  <si>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</si>
  <si>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</si>
  <si>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</si>
  <si>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</si>
  <si>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</si>
  <si>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</si>
  <si>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</si>
  <si>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</si>
  <si>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</si>
  <si>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</si>
  <si>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</si>
  <si>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</si>
  <si>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</si>
  <si>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</si>
  <si>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</si>
  <si>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</si>
  <si>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</si>
  <si>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</si>
  <si>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</si>
  <si>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</si>
  <si>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</si>
  <si>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</si>
  <si>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</si>
  <si>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</si>
  <si>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</si>
  <si>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</si>
  <si>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</si>
  <si>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</si>
  <si>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</si>
  <si>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</si>
  <si>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</si>
  <si>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</si>
  <si>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</si>
  <si>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</si>
  <si>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</si>
  <si>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</si>
  <si>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</si>
  <si>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</si>
  <si>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</si>
  <si>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</si>
  <si>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</si>
  <si>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</si>
  <si>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</si>
  <si>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</si>
  <si>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</si>
  <si>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</si>
  <si>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</si>
  <si>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</si>
  <si>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</si>
  <si>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</si>
  <si>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</si>
  <si>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</si>
  <si>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</si>
  <si>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</si>
  <si>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</si>
  <si>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</si>
  <si>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</si>
  <si>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</si>
  <si>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</si>
  <si>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</si>
  <si>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</si>
  <si>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</si>
  <si>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</si>
  <si>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</si>
  <si>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</si>
  <si>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</si>
  <si>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</si>
  <si>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</si>
  <si>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</si>
  <si>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</si>
  <si>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</si>
  <si>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</si>
  <si>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</si>
  <si>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</si>
  <si>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</si>
  <si>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</si>
  <si>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</si>
  <si>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</si>
  <si>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</si>
  <si>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</si>
  <si>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</si>
  <si>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</si>
  <si>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</si>
  <si>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</si>
  <si>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</si>
  <si>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</si>
  <si>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</si>
  <si>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</si>
  <si>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</si>
  <si>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</si>
  <si>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</si>
  <si>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</si>
  <si>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</si>
  <si>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</si>
  <si>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</si>
  <si>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</si>
  <si>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</si>
  <si>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</si>
  <si>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</si>
  <si>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</si>
  <si>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</si>
  <si>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</si>
  <si>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</si>
  <si>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</si>
  <si>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</si>
  <si>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</si>
  <si>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</si>
  <si>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</si>
  <si>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</si>
  <si>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</si>
  <si>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</si>
  <si>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</si>
  <si>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</si>
  <si>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</si>
  <si>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</si>
  <si>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</si>
  <si>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</si>
  <si>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</si>
  <si>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</si>
  <si>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</si>
  <si>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</si>
  <si>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</si>
  <si>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</si>
  <si>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</si>
  <si>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</si>
  <si>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</si>
  <si>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</si>
  <si>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</si>
  <si>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</si>
  <si>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</si>
  <si>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</si>
  <si>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</si>
  <si>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</si>
  <si>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</si>
  <si>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</si>
  <si>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</si>
  <si>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</si>
  <si>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</si>
  <si>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</si>
  <si>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</si>
  <si>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</si>
  <si>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</si>
  <si>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</si>
  <si>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</si>
  <si>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</si>
  <si>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</si>
  <si>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</si>
  <si>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</si>
  <si>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</si>
  <si>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</si>
  <si>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</si>
  <si>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</si>
  <si>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</si>
  <si>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</si>
  <si>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</si>
  <si>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</si>
  <si>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</si>
  <si>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</si>
  <si>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</si>
  <si>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</si>
  <si>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</si>
  <si>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</si>
  <si>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</si>
  <si>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</si>
  <si>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</si>
  <si>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</si>
  <si>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</si>
  <si>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</si>
  <si>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</si>
  <si>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</si>
  <si>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</si>
  <si>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</si>
  <si>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</si>
  <si>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</si>
  <si>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</si>
  <si>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</si>
  <si>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</si>
  <si>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</si>
  <si>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</si>
  <si>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</si>
  <si>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</si>
  <si>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</si>
  <si>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</si>
  <si>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</si>
  <si>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</si>
  <si>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</si>
  <si>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</si>
  <si>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</si>
  <si>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</si>
  <si>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</si>
  <si>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</si>
  <si>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</si>
  <si>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</si>
  <si>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</si>
  <si>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</si>
  <si>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</si>
  <si>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</si>
  <si>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</si>
  <si>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</si>
  <si>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</si>
  <si>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</si>
  <si>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</si>
  <si>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</si>
  <si>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</si>
  <si>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</si>
  <si>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</si>
  <si>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</si>
  <si>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</si>
  <si>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</si>
  <si>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</si>
  <si>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</si>
  <si>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</si>
  <si>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</si>
  <si>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</si>
  <si>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</si>
  <si>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</si>
  <si>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</si>
  <si>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</si>
  <si>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</si>
  <si>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</si>
  <si>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</si>
  <si>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</si>
  <si>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</si>
  <si>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</si>
  <si>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</si>
  <si>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</si>
  <si>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</si>
  <si>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</si>
  <si>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</si>
  <si>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</si>
  <si>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</si>
  <si>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</si>
  <si>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</si>
  <si>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</si>
  <si>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</si>
  <si>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</si>
  <si>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</si>
  <si>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</si>
  <si>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</si>
  <si>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</si>
  <si>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</si>
  <si>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</si>
  <si>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</si>
  <si>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</si>
  <si>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</si>
  <si>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</si>
  <si>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</si>
  <si>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</si>
  <si>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</si>
  <si>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</si>
  <si>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</si>
  <si>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</si>
  <si>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</si>
  <si>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</si>
  <si>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</si>
  <si>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</si>
  <si>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</si>
  <si>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</si>
  <si>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</si>
  <si>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</si>
  <si>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</si>
  <si>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</si>
  <si>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</si>
  <si>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</si>
  <si>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</si>
  <si>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</si>
  <si>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</si>
  <si>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</si>
  <si>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</si>
  <si>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</si>
  <si>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</si>
  <si>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</si>
  <si>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</si>
  <si>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</si>
  <si>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</si>
  <si>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</si>
  <si>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</si>
  <si>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</si>
  <si>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</si>
  <si>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</si>
  <si>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</si>
  <si>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</si>
  <si>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</si>
  <si>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</si>
  <si>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</si>
  <si>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</si>
  <si>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</si>
  <si>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</si>
  <si>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</si>
  <si>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</si>
  <si>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</si>
  <si>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</si>
  <si>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</si>
  <si>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</si>
  <si>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</si>
  <si>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</si>
  <si>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</si>
  <si>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</si>
  <si>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</si>
  <si>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</si>
  <si>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</si>
  <si>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</si>
  <si>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</si>
  <si>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</si>
  <si>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</si>
  <si>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</si>
  <si>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</si>
  <si>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</si>
  <si>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</si>
  <si>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</si>
  <si>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</si>
  <si>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</si>
  <si>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</si>
  <si>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</si>
  <si>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</si>
  <si>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</si>
  <si>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</si>
  <si>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</si>
  <si>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</si>
  <si>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</si>
  <si>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</si>
  <si>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</si>
  <si>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</si>
  <si>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</si>
  <si>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</si>
  <si>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</si>
  <si>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</si>
  <si>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</si>
  <si>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</si>
  <si>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</si>
  <si>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</si>
  <si>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</si>
  <si>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</si>
  <si>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</si>
  <si>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</si>
  <si>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</si>
  <si>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</si>
  <si>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</si>
  <si>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</si>
  <si>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</si>
  <si>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</si>
  <si>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</si>
  <si>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</si>
  <si>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</si>
  <si>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</si>
  <si>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</si>
  <si>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</si>
  <si>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</si>
  <si>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</si>
  <si>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</si>
  <si>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</si>
  <si>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</si>
  <si>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</si>
  <si>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</si>
  <si>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</si>
  <si>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</si>
  <si>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</si>
  <si>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</si>
  <si>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</si>
  <si>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</si>
  <si>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</si>
  <si>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</si>
  <si>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</si>
  <si>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</si>
  <si>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</si>
  <si>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</si>
  <si>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</si>
  <si>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</si>
  <si>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</si>
  <si>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</si>
  <si>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</si>
  <si>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</si>
  <si>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</si>
  <si>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</si>
  <si>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</si>
  <si>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</si>
  <si>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</si>
  <si>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</si>
  <si>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</si>
  <si>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</si>
  <si>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</si>
  <si>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</si>
  <si>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</si>
  <si>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</si>
  <si>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</si>
  <si>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</si>
  <si>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</si>
  <si>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</si>
  <si>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</si>
  <si>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</si>
  <si>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</si>
  <si>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</si>
  <si>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</si>
  <si>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</si>
  <si>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</si>
  <si>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</si>
  <si>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</si>
  <si>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</si>
  <si>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</si>
  <si>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</si>
  <si>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</si>
  <si>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</si>
  <si>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</si>
  <si>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</si>
  <si>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</si>
  <si>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</si>
  <si>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</si>
  <si>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</si>
  <si>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</si>
  <si>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</si>
  <si>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</si>
  <si>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</si>
  <si>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</si>
  <si>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</si>
  <si>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</si>
  <si>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</si>
  <si>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</si>
  <si>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</si>
  <si>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</si>
  <si>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</si>
  <si>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</si>
  <si>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</si>
  <si>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</si>
  <si>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</si>
  <si>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</si>
  <si>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</si>
  <si>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</si>
  <si>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</si>
  <si>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</si>
  <si>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</si>
  <si>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</si>
  <si>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</si>
  <si>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</si>
  <si>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</si>
  <si>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</si>
  <si>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</si>
  <si>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</si>
  <si>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</si>
  <si>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</si>
  <si>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</si>
  <si>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</si>
  <si>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</si>
  <si>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</si>
  <si>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</si>
  <si>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</si>
  <si>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</si>
  <si>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</si>
  <si>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</si>
  <si>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</si>
  <si>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</si>
  <si>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</si>
  <si>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</si>
  <si>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</si>
  <si>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</si>
  <si>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</si>
  <si>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</si>
  <si>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</si>
  <si>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</si>
  <si>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</si>
  <si>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</si>
  <si>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</si>
  <si>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</si>
  <si>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</si>
  <si>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</si>
  <si>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</si>
  <si>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</si>
  <si>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</si>
  <si>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</si>
  <si>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</si>
  <si>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</si>
  <si>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</si>
  <si>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</si>
  <si>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</si>
  <si>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</si>
  <si>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</si>
  <si>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</si>
  <si>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</si>
  <si>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</si>
  <si>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</si>
  <si>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</si>
  <si>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</si>
  <si>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</si>
  <si>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</si>
  <si>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</si>
  <si>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</si>
  <si>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</si>
  <si>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</si>
  <si>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</si>
  <si>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</si>
  <si>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</si>
  <si>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</si>
  <si>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</si>
  <si>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</si>
  <si>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</si>
  <si>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</si>
  <si>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</si>
  <si>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</si>
  <si>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</si>
  <si>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</si>
  <si>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</si>
  <si>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</si>
  <si>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</si>
  <si>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</si>
  <si>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</si>
  <si>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</si>
  <si>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</si>
  <si>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</si>
  <si>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</si>
  <si>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</si>
  <si>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</si>
  <si>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</si>
  <si>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</si>
  <si>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</si>
  <si>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</si>
  <si>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</si>
  <si>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</si>
  <si>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</si>
  <si>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</si>
  <si>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</si>
  <si>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</si>
  <si>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</si>
  <si>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</si>
  <si>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</si>
  <si>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</si>
  <si>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</si>
  <si>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</si>
  <si>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</si>
  <si>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</si>
  <si>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</si>
  <si>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</si>
  <si>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</si>
  <si>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</si>
  <si>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</si>
  <si>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</si>
  <si>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</si>
  <si>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</si>
  <si>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</si>
  <si>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</si>
  <si>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</si>
  <si>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</si>
  <si>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</si>
  <si>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</si>
  <si>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</si>
  <si>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</si>
  <si>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</si>
  <si>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</si>
  <si>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</si>
  <si>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</si>
  <si>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</si>
  <si>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</si>
  <si>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</si>
  <si>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</si>
  <si>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</si>
  <si>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</si>
  <si>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</si>
  <si>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</si>
  <si>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</si>
  <si>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</si>
  <si>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</si>
  <si>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</si>
  <si>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</si>
  <si>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</si>
  <si>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</si>
  <si>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</si>
  <si>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</si>
  <si>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</si>
  <si>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</si>
  <si>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</si>
  <si>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</si>
  <si>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</si>
  <si>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</si>
  <si>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</si>
  <si>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</si>
  <si>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</si>
  <si>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</si>
  <si>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</si>
  <si>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</si>
  <si>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</si>
  <si>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</si>
  <si>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</si>
  <si>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</si>
  <si>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</si>
  <si>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</si>
  <si>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</si>
  <si>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</si>
  <si>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</si>
  <si>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</si>
  <si>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</si>
  <si>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</si>
  <si>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</si>
  <si>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</si>
  <si>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</si>
  <si>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</si>
  <si>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</si>
  <si>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</si>
  <si>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</si>
  <si>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</si>
  <si>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</si>
  <si>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</si>
  <si>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</si>
  <si>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</si>
  <si>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</si>
  <si>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</si>
  <si>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</si>
  <si>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</si>
  <si>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</si>
  <si>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</si>
  <si>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</si>
  <si>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</si>
  <si>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</si>
  <si>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</si>
  <si>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</si>
  <si>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</si>
  <si>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</si>
  <si>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</si>
  <si>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</si>
  <si>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</si>
  <si>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</si>
  <si>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</si>
  <si>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</si>
  <si>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</si>
  <si>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</si>
  <si>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</si>
  <si>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</si>
  <si>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</si>
  <si>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</si>
  <si>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</si>
  <si>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</si>
  <si>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</si>
  <si>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</si>
  <si>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</si>
  <si>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</si>
  <si>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</si>
  <si>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</si>
  <si>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</si>
  <si>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</si>
  <si>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</si>
  <si>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</si>
  <si>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</si>
  <si>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</si>
  <si>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</si>
  <si>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</si>
  <si>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</si>
  <si>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</si>
  <si>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</si>
  <si>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</si>
  <si>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</si>
  <si>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</si>
  <si>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</si>
  <si>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</si>
  <si>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</si>
  <si>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</si>
  <si>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</si>
  <si>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</si>
  <si>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</si>
  <si>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</si>
  <si>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</si>
  <si>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</si>
  <si>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</si>
  <si>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</si>
  <si>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</si>
  <si>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</si>
  <si>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</si>
  <si>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</si>
  <si>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</si>
  <si>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</si>
  <si>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</si>
  <si>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</si>
  <si>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</si>
  <si>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</si>
  <si>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</si>
  <si>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</si>
  <si>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</si>
  <si>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</si>
  <si>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</si>
  <si>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</si>
  <si>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</si>
  <si>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</si>
  <si>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</si>
  <si>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</si>
  <si>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</si>
  <si>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</si>
  <si>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</si>
  <si>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</si>
  <si>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</si>
  <si>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</si>
  <si>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</si>
  <si>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</si>
  <si>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</si>
  <si>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</si>
  <si>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</si>
  <si>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</si>
  <si>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</si>
  <si>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</si>
  <si>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</si>
  <si>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</si>
  <si>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</si>
  <si>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</si>
  <si>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</si>
  <si>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</si>
  <si>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</si>
  <si>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</si>
  <si>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</si>
  <si>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</si>
  <si>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</si>
  <si>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</si>
  <si>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</si>
  <si>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</si>
  <si>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</si>
  <si>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</si>
  <si>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</si>
  <si>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</si>
  <si>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</si>
  <si>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</si>
  <si>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</si>
  <si>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</si>
  <si>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</si>
  <si>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</si>
  <si>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</si>
  <si>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</si>
  <si>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</si>
  <si>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</si>
  <si>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</si>
  <si>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</si>
  <si>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</si>
  <si>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</si>
  <si>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</si>
  <si>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</si>
  <si>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</si>
  <si>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</si>
  <si>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</si>
  <si>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</si>
  <si>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</si>
  <si>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</si>
  <si>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</si>
  <si>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</si>
  <si>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</si>
  <si>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</si>
  <si>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</si>
  <si>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</si>
  <si>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</si>
  <si>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</si>
  <si>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</si>
  <si>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</si>
  <si>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</si>
  <si>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</si>
  <si>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</si>
  <si>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</si>
  <si>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</si>
  <si>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</si>
  <si>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</si>
  <si>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</si>
  <si>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</si>
  <si>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</si>
  <si>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</si>
  <si>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</si>
  <si>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</si>
  <si>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</si>
  <si>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</si>
  <si>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</si>
  <si>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</si>
  <si>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</si>
  <si>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</si>
  <si>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</si>
  <si>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</si>
  <si>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</si>
  <si>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</si>
  <si>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</si>
  <si>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</si>
  <si>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</si>
  <si>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</si>
  <si>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</si>
  <si>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</si>
  <si>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</si>
  <si>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</si>
  <si>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</si>
  <si>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</si>
  <si>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</si>
  <si>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</si>
  <si>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</si>
  <si>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</si>
  <si>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</si>
  <si>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</si>
  <si>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</si>
  <si>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</si>
  <si>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</si>
  <si>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</si>
  <si>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</si>
  <si>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</si>
  <si>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</si>
  <si>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</si>
  <si>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</si>
  <si>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</si>
  <si>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</si>
  <si>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</si>
  <si>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</si>
  <si>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</si>
  <si>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</si>
  <si>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</si>
  <si>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</si>
  <si>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</si>
  <si>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</si>
  <si>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</si>
  <si>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</si>
  <si>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</si>
  <si>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</si>
  <si>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</si>
  <si>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</si>
  <si>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</si>
  <si>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</si>
  <si>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</si>
  <si>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</si>
  <si>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</si>
  <si>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</si>
  <si>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</si>
  <si>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</si>
  <si>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</si>
  <si>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</si>
  <si>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</si>
  <si>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</si>
  <si>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</si>
  <si>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</si>
  <si>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</si>
  <si>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</si>
  <si>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</si>
  <si>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</si>
  <si>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</si>
  <si>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</si>
  <si>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</si>
  <si>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</si>
  <si>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</si>
  <si>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</si>
  <si>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</si>
  <si>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</si>
  <si>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</si>
  <si>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</si>
  <si>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</si>
  <si>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</si>
  <si>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</si>
  <si>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</si>
  <si>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</si>
  <si>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</si>
  <si>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</si>
  <si>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</si>
  <si>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</si>
  <si>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</si>
  <si>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</si>
  <si>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</si>
  <si>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</si>
  <si>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</si>
  <si>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</si>
  <si>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</si>
  <si>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</si>
  <si>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</si>
  <si>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</si>
  <si>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</si>
  <si>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</si>
  <si>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</si>
  <si>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</si>
  <si>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</si>
  <si>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</si>
  <si>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</si>
  <si>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</si>
  <si>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</si>
  <si>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</si>
  <si>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</si>
  <si>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</si>
  <si>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</si>
  <si>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</si>
  <si>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</si>
  <si>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</si>
  <si>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</si>
  <si>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</si>
  <si>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</si>
  <si>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</si>
  <si>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</si>
  <si>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</si>
  <si>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</si>
  <si>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</si>
  <si>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</si>
  <si>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</si>
  <si>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</si>
  <si>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</si>
  <si>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</si>
  <si>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</si>
  <si>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</si>
  <si>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</si>
  <si>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</si>
  <si>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</si>
  <si>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</si>
  <si>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</si>
  <si>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</si>
  <si>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</si>
  <si>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</si>
  <si>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</si>
  <si>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</si>
  <si>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</si>
  <si>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</si>
  <si>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</si>
  <si>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</si>
  <si>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</si>
  <si>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</si>
  <si>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</si>
  <si>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</si>
  <si>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</si>
  <si>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</si>
  <si>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</si>
  <si>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</si>
  <si>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</si>
  <si>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</si>
  <si>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</si>
  <si>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</si>
  <si>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</si>
  <si>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</si>
  <si>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</si>
  <si>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</si>
  <si>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</si>
  <si>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</si>
  <si>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</si>
  <si>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</si>
  <si>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</si>
  <si>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</si>
  <si>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</si>
  <si>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</si>
  <si>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</si>
  <si>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</si>
  <si>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</si>
  <si>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</si>
  <si>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</si>
  <si>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</si>
  <si>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</si>
  <si>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</si>
  <si>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</si>
  <si>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</si>
  <si>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</si>
  <si>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</si>
  <si>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</si>
  <si>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</si>
  <si>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</si>
  <si>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</si>
  <si>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</si>
  <si>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</si>
  <si>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</si>
  <si>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</si>
  <si>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</si>
  <si>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</si>
  <si>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</si>
  <si>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</si>
  <si>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</si>
  <si>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</si>
  <si>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</si>
  <si>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</si>
  <si>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</si>
  <si>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</si>
  <si>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</si>
  <si>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</si>
  <si>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</si>
  <si>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</si>
  <si>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</si>
  <si>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</si>
  <si>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</si>
  <si>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</si>
  <si>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</si>
  <si>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</si>
  <si>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</si>
  <si>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</si>
  <si>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</si>
  <si>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</si>
  <si>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</si>
  <si>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</si>
  <si>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</si>
  <si>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</si>
  <si>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</si>
  <si>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</si>
  <si>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</si>
  <si>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</si>
  <si>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</si>
  <si>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</si>
  <si>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</si>
  <si>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</si>
  <si>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</si>
  <si>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</si>
  <si>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</si>
  <si>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</si>
  <si>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</si>
  <si>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</si>
  <si>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</si>
  <si>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</si>
  <si>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</si>
  <si>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</si>
  <si>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</si>
  <si>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</si>
  <si>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</si>
  <si>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</si>
  <si>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</si>
  <si>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</si>
  <si>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</si>
  <si>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</si>
  <si>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</si>
  <si>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</si>
  <si>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</si>
  <si>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</si>
  <si>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</si>
  <si>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</si>
  <si>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</si>
  <si>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</si>
  <si>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</si>
  <si>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</si>
  <si>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</si>
  <si>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</si>
  <si>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</si>
  <si>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</si>
  <si>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</si>
  <si>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</si>
  <si>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</si>
  <si>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</si>
  <si>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</si>
  <si>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</si>
  <si>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</si>
  <si>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</si>
  <si>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</si>
  <si>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</si>
  <si>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</si>
  <si>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</si>
  <si>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</si>
  <si>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</si>
  <si>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</si>
  <si>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</si>
  <si>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</si>
  <si>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</si>
  <si>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</si>
  <si>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</si>
  <si>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</si>
  <si>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</si>
  <si>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</si>
  <si>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</si>
  <si>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</si>
  <si>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</si>
  <si>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</si>
  <si>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</si>
  <si>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</si>
  <si>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</si>
  <si>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</si>
  <si>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</si>
  <si>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</si>
  <si>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</si>
  <si>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</si>
  <si>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</si>
  <si>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</si>
  <si>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</si>
  <si>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</si>
  <si>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</si>
  <si>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</si>
  <si>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</si>
  <si>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</si>
  <si>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</si>
  <si>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</si>
  <si>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</si>
  <si>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</si>
  <si>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</si>
  <si>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</si>
  <si>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</si>
  <si>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</si>
  <si>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</si>
  <si>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</si>
  <si>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</si>
  <si>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</si>
  <si>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</si>
  <si>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</si>
  <si>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</si>
  <si>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</si>
  <si>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</si>
  <si>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</si>
  <si>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</si>
  <si>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</si>
  <si>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</si>
  <si>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</si>
  <si>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</si>
  <si>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</si>
  <si>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</si>
  <si>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</si>
  <si>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</si>
  <si>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</si>
  <si>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</si>
  <si>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</si>
  <si>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</si>
  <si>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</si>
  <si>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</si>
  <si>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</si>
  <si>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</si>
  <si>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</si>
  <si>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</si>
  <si>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</si>
  <si>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</si>
  <si>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</si>
  <si>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</si>
  <si>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</si>
  <si>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</si>
  <si>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</si>
  <si>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</si>
  <si>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</si>
  <si>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</si>
  <si>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</si>
  <si>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</si>
  <si>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</si>
  <si>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</si>
  <si>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</si>
  <si>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</si>
  <si>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</si>
  <si>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</si>
  <si>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</si>
  <si>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</si>
  <si>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</si>
  <si>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</si>
  <si>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</si>
  <si>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</si>
  <si>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</si>
  <si>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</si>
  <si>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</si>
  <si>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</si>
  <si>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</si>
  <si>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</si>
  <si>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</si>
  <si>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</si>
  <si>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</si>
  <si>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</si>
  <si>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</si>
  <si>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</si>
  <si>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</si>
  <si>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</si>
  <si>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</si>
  <si>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</si>
  <si>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</si>
  <si>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</si>
  <si>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</si>
  <si>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</si>
  <si>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</si>
  <si>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</si>
  <si>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</si>
  <si>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</si>
  <si>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</si>
  <si>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</si>
  <si>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</si>
  <si>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</si>
  <si>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</si>
  <si>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</si>
  <si>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</si>
  <si>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</si>
  <si>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</si>
  <si>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</si>
  <si>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</si>
  <si>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</si>
  <si>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</si>
  <si>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</si>
  <si>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</si>
  <si>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</si>
  <si>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</si>
  <si>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</si>
  <si>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</si>
  <si>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</si>
  <si>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</si>
  <si>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</si>
  <si>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</si>
  <si>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</si>
  <si>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</si>
  <si>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</si>
  <si>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</si>
  <si>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</si>
  <si>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</si>
  <si>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</si>
  <si>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</si>
  <si>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</si>
  <si>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</si>
  <si>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</si>
  <si>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</si>
  <si>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</si>
  <si>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</si>
  <si>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</si>
  <si>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</si>
  <si>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</si>
  <si>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</si>
  <si>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</si>
  <si>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</si>
  <si>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</si>
  <si>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</si>
  <si>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</si>
  <si>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</si>
  <si>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</si>
  <si>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</si>
  <si>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</si>
  <si>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</si>
  <si>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</si>
  <si>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</si>
  <si>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</si>
  <si>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</si>
  <si>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</si>
  <si>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</si>
  <si>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</si>
  <si>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</si>
  <si>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</si>
  <si>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</si>
  <si>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</si>
  <si>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</si>
  <si>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</si>
  <si>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</si>
  <si>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</si>
  <si>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</si>
  <si>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</si>
  <si>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</si>
  <si>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</si>
  <si>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</si>
  <si>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</si>
  <si>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</si>
  <si>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</si>
  <si>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</si>
  <si>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</si>
  <si>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</si>
  <si>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</si>
  <si>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</si>
  <si>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</si>
  <si>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</si>
  <si>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</si>
  <si>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</si>
  <si>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</si>
  <si>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</si>
  <si>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</si>
  <si>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</si>
  <si>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</si>
  <si>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</si>
  <si>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</si>
  <si>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</si>
  <si>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</si>
  <si>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</si>
  <si>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</si>
  <si>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</si>
  <si>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</si>
  <si>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</si>
  <si>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</si>
  <si>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</si>
  <si>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</si>
  <si>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</si>
  <si>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</si>
  <si>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</si>
  <si>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</si>
  <si>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</si>
  <si>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</si>
  <si>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</si>
  <si>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</si>
  <si>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</si>
  <si>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</si>
  <si>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</si>
  <si>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</si>
  <si>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</si>
  <si>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</si>
  <si>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</si>
  <si>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</si>
  <si>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</si>
  <si>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</si>
  <si>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</si>
  <si>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</si>
  <si>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</si>
  <si>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</si>
  <si>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</si>
  <si>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</si>
  <si>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</si>
  <si>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</si>
  <si>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</si>
  <si>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</si>
  <si>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</si>
  <si>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</si>
  <si>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</si>
  <si>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</si>
  <si>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</si>
  <si>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</si>
  <si>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</si>
  <si>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</si>
  <si>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</si>
  <si>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</si>
  <si>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</si>
  <si>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</si>
  <si>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</si>
  <si>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</si>
  <si>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</si>
  <si>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</si>
  <si>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</si>
  <si>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</si>
  <si>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</si>
  <si>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</si>
  <si>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</si>
  <si>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</si>
  <si>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</si>
  <si>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</si>
  <si>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</si>
  <si>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</si>
  <si>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</si>
  <si>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</si>
  <si>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</si>
  <si>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</si>
  <si>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</si>
  <si>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</si>
  <si>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</si>
  <si>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</si>
  <si>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</si>
  <si>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</si>
  <si>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</si>
  <si>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</si>
  <si>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</si>
  <si>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</si>
  <si>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</si>
  <si>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</si>
  <si>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</si>
  <si>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</si>
  <si>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</si>
  <si>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</si>
  <si>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</si>
  <si>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</si>
  <si>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</si>
  <si>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</si>
  <si>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</si>
  <si>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</si>
  <si>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</si>
  <si>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</si>
  <si>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</si>
  <si>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</si>
  <si>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</si>
  <si>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</si>
  <si>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</si>
  <si>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</si>
  <si>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</si>
  <si>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</si>
  <si>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</si>
  <si>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</si>
  <si>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</si>
  <si>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</si>
  <si>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</si>
  <si>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</si>
  <si>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</si>
  <si>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</si>
  <si>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</si>
  <si>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</si>
  <si>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</si>
  <si>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</si>
  <si>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</si>
  <si>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</si>
  <si>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</si>
  <si>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</si>
  <si>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</si>
  <si>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</si>
  <si>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</si>
  <si>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</si>
  <si>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</si>
  <si>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</si>
  <si>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</si>
  <si>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</si>
  <si>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</si>
  <si>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</si>
  <si>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</si>
  <si>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</si>
  <si>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</si>
  <si>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</si>
  <si>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</si>
  <si>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</si>
  <si>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</si>
  <si>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</si>
  <si>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</si>
  <si>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</si>
  <si>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</si>
  <si>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</si>
  <si>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</si>
  <si>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</si>
  <si>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</si>
  <si>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</si>
  <si>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</si>
  <si>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</si>
  <si>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</si>
  <si>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</si>
  <si>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</si>
  <si>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</si>
  <si>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</si>
  <si>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</si>
  <si>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</si>
  <si>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</si>
  <si>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</si>
  <si>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</si>
  <si>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</si>
  <si>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</si>
  <si>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</si>
  <si>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</si>
  <si>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</si>
  <si>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</si>
  <si>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</si>
  <si>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</si>
  <si>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</si>
  <si>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</si>
  <si>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</si>
  <si>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</si>
  <si>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</si>
  <si>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</si>
  <si>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</si>
  <si>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</si>
  <si>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</si>
  <si>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</si>
  <si>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</si>
  <si>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</si>
  <si>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</si>
  <si>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</si>
  <si>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</si>
  <si>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</si>
  <si>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</si>
  <si>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</si>
  <si>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</si>
  <si>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</si>
  <si>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</si>
  <si>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</si>
  <si>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</si>
  <si>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</si>
  <si>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</si>
  <si>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</si>
  <si>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</si>
  <si>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</si>
  <si>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</si>
  <si>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</si>
  <si>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</si>
  <si>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</si>
  <si>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</si>
  <si>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</si>
  <si>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</si>
  <si>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</si>
  <si>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</si>
  <si>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</si>
  <si>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</si>
  <si>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</si>
  <si>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</si>
  <si>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</si>
  <si>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</si>
  <si>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</si>
  <si>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</si>
  <si>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</si>
  <si>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</si>
  <si>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</si>
  <si>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</si>
  <si>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</si>
  <si>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</si>
  <si>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</si>
  <si>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</si>
  <si>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</si>
  <si>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</si>
  <si>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</si>
  <si>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</si>
  <si>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</si>
  <si>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</si>
  <si>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</si>
  <si>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</si>
  <si>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</si>
  <si>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</si>
  <si>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</si>
  <si>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</si>
  <si>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</si>
  <si>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</si>
  <si>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</si>
  <si>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</si>
  <si>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</si>
  <si>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</si>
  <si>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</si>
  <si>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</si>
  <si>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</si>
  <si>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</si>
  <si>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</si>
  <si>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</si>
  <si>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</si>
  <si>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</si>
  <si>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</si>
  <si>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</si>
  <si>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</si>
  <si>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</si>
  <si>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</si>
  <si>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</si>
  <si>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</si>
  <si>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</si>
  <si>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</si>
  <si>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</si>
  <si>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</si>
  <si>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</si>
  <si>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</si>
  <si>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</si>
  <si>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</si>
  <si>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</si>
  <si>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</si>
  <si>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</si>
  <si>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</si>
  <si>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</si>
  <si>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</si>
  <si>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</si>
  <si>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</si>
  <si>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</si>
  <si>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</si>
  <si>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</si>
  <si>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</si>
  <si>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</si>
  <si>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</si>
  <si>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</si>
  <si>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</si>
  <si>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</si>
  <si>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</si>
  <si>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</si>
  <si>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</si>
  <si>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</si>
  <si>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</si>
  <si>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</si>
  <si>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</si>
  <si>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</si>
  <si>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</si>
  <si>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</si>
  <si>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</si>
  <si>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</si>
  <si>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</si>
  <si>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</si>
  <si>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</si>
  <si>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</si>
  <si>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</si>
  <si>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</si>
  <si>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</si>
  <si>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</si>
  <si>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</si>
  <si>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</si>
  <si>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</si>
  <si>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</si>
  <si>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</si>
  <si>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</si>
  <si>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</si>
  <si>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</si>
  <si>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</si>
  <si>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</si>
  <si>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</si>
  <si>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</si>
  <si>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</si>
  <si>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</si>
  <si>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</si>
  <si>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</si>
  <si>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</si>
  <si>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</si>
  <si>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</si>
  <si>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</si>
  <si>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</si>
  <si>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</si>
  <si>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</si>
  <si>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</si>
  <si>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</si>
  <si>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</si>
  <si>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</si>
  <si>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</si>
  <si>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</si>
  <si>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</si>
  <si>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</si>
  <si>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</si>
  <si>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</si>
  <si>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</si>
  <si>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</si>
  <si>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</si>
  <si>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</si>
  <si>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</si>
  <si>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</si>
  <si>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</si>
  <si>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</si>
  <si>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</si>
  <si>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</si>
  <si>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</si>
  <si>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</si>
  <si>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</si>
  <si>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</si>
  <si>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</si>
  <si>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</si>
  <si>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</si>
  <si>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</si>
  <si>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</si>
  <si>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</si>
  <si>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</si>
  <si>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</si>
  <si>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</si>
  <si>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</si>
  <si>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</si>
  <si>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</si>
  <si>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</si>
  <si>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</si>
  <si>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</si>
  <si>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</si>
  <si>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</si>
  <si>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</si>
  <si>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</si>
  <si>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</si>
  <si>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</si>
  <si>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</si>
  <si>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</si>
  <si>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</si>
  <si>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</si>
  <si>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</si>
  <si>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</si>
  <si>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</si>
  <si>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</si>
  <si>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</si>
  <si>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</si>
  <si>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</si>
  <si>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</si>
  <si>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</si>
  <si>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</si>
  <si>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</si>
  <si>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</si>
  <si>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</si>
  <si>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</si>
  <si>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</si>
  <si>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</si>
  <si>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</si>
  <si>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</si>
  <si>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</si>
  <si>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</si>
  <si>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</si>
  <si>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</si>
  <si>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</si>
  <si>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</si>
  <si>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</si>
  <si>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</si>
  <si>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</si>
  <si>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</si>
  <si>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</si>
  <si>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</si>
  <si>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</si>
  <si>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</si>
  <si>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</si>
  <si>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</si>
  <si>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</si>
  <si>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</si>
  <si>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</si>
  <si>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</si>
  <si>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</si>
  <si>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</si>
  <si>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</si>
  <si>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</si>
  <si>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</si>
  <si>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</si>
  <si>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</si>
  <si>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</si>
  <si>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</si>
  <si>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</si>
  <si>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</si>
  <si>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</si>
  <si>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</si>
  <si>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</si>
  <si>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</si>
  <si>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</si>
  <si>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</si>
  <si>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</si>
  <si>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</si>
  <si>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</si>
  <si>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</si>
  <si>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</si>
  <si>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</si>
  <si>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</si>
  <si>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</si>
  <si>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</si>
  <si>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</si>
  <si>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</si>
  <si>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</si>
  <si>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</si>
  <si>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</si>
  <si>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</si>
  <si>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</si>
  <si>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</si>
  <si>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</si>
  <si>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</si>
  <si>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</si>
  <si>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</si>
  <si>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</si>
  <si>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</si>
  <si>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</si>
  <si>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</si>
  <si>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</si>
  <si>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</si>
  <si>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</si>
  <si>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</si>
  <si>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</si>
  <si>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</si>
  <si>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</si>
  <si>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</si>
  <si>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</si>
  <si>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</si>
  <si>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</si>
  <si>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</si>
  <si>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</si>
  <si>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</si>
  <si>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</si>
  <si>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</si>
  <si>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</si>
  <si>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</si>
  <si>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</si>
  <si>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</si>
  <si>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</si>
  <si>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</si>
  <si>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</si>
  <si>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</si>
  <si>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</si>
  <si>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</si>
  <si>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</si>
  <si>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</si>
  <si>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</si>
  <si>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</si>
  <si>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</si>
  <si>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</si>
  <si>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</si>
  <si>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</si>
  <si>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</si>
  <si>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</si>
  <si>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</si>
  <si>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</si>
  <si>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</si>
  <si>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</si>
  <si>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</si>
  <si>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</si>
  <si>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</si>
  <si>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</si>
  <si>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</si>
  <si>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</si>
  <si>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</si>
  <si>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</si>
  <si>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</si>
  <si>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</si>
  <si>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</si>
  <si>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</si>
  <si>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</si>
  <si>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</si>
  <si>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</si>
  <si>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</si>
  <si>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</si>
  <si>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</si>
  <si>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</si>
  <si>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</si>
  <si>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</si>
  <si>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</si>
  <si>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</si>
  <si>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</si>
  <si>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</si>
  <si>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</si>
  <si>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</si>
  <si>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</si>
  <si>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</si>
  <si>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</si>
  <si>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</si>
  <si>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</si>
  <si>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</si>
  <si>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</si>
  <si>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</si>
  <si>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</si>
  <si>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</si>
  <si>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</si>
  <si>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</si>
  <si>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</si>
  <si>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</si>
  <si>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</si>
  <si>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</si>
  <si>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</si>
  <si>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</si>
  <si>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</si>
  <si>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</si>
  <si>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</si>
  <si>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</si>
  <si>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</si>
  <si>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</si>
  <si>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</si>
  <si>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</si>
  <si>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</si>
  <si>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</si>
  <si>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</si>
  <si>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</si>
  <si>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</si>
  <si>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</si>
  <si>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</si>
  <si>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</si>
  <si>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</si>
  <si>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</si>
  <si>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</si>
  <si>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</si>
  <si>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</si>
  <si>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</si>
  <si>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</si>
  <si>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</si>
  <si>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</si>
  <si>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</si>
  <si>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</si>
  <si>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</si>
  <si>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</si>
  <si>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</si>
  <si>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</si>
  <si>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</si>
  <si>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</si>
  <si>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</si>
  <si>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</si>
  <si>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</si>
  <si>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</si>
  <si>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</si>
  <si>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</si>
  <si>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</si>
  <si>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</si>
  <si>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</si>
  <si>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</si>
  <si>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</si>
  <si>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</si>
  <si>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</si>
  <si>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</si>
  <si>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</si>
  <si>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</si>
  <si>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</si>
  <si>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</si>
  <si>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</si>
  <si>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</si>
  <si>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</si>
  <si>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</si>
  <si>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</si>
  <si>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</si>
  <si>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</si>
  <si>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</si>
  <si>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</si>
  <si>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</si>
  <si>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</si>
  <si>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</si>
  <si>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</si>
  <si>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</si>
  <si>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</si>
  <si>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</si>
  <si>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</si>
  <si>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</si>
  <si>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</si>
  <si>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</si>
  <si>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</si>
  <si>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</si>
  <si>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</si>
  <si>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</si>
  <si>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</si>
  <si>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</si>
  <si>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</si>
  <si>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</si>
  <si>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</si>
  <si>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</si>
  <si>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</si>
  <si>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</si>
  <si>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</si>
  <si>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</si>
  <si>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</si>
  <si>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</si>
  <si>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</si>
  <si>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</si>
  <si>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</si>
  <si>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</si>
  <si>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</si>
  <si>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</si>
  <si>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</si>
  <si>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</si>
  <si>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</si>
  <si>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</si>
  <si>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</si>
  <si>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</si>
  <si>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</si>
  <si>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</si>
  <si>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</si>
  <si>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</si>
  <si>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</si>
  <si>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</si>
  <si>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</si>
  <si>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</si>
  <si>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</si>
  <si>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</si>
  <si>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</si>
  <si>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</si>
  <si>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</si>
  <si>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</si>
  <si>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</si>
  <si>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</si>
  <si>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</si>
  <si>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</si>
  <si>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</si>
  <si>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</si>
  <si>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</si>
  <si>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</si>
  <si>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</si>
  <si>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</si>
  <si>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</si>
  <si>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</si>
  <si>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</si>
  <si>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</si>
  <si>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</si>
  <si>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</si>
  <si>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</si>
  <si>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</si>
  <si>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</si>
  <si>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</si>
  <si>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</si>
  <si>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</si>
  <si>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</si>
  <si>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</si>
  <si>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</si>
  <si>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</si>
  <si>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</si>
  <si>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</si>
  <si>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</si>
  <si>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</si>
  <si>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</si>
  <si>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</si>
  <si>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</si>
  <si>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</si>
  <si>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</si>
  <si>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</si>
  <si>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</si>
  <si>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</si>
  <si>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</si>
  <si>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</si>
  <si>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</si>
  <si>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</si>
  <si>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</si>
  <si>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</si>
  <si>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</si>
  <si>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</si>
  <si>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</si>
  <si>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</si>
  <si>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</si>
  <si>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</si>
  <si>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</si>
  <si>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</si>
  <si>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</si>
  <si>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</si>
  <si>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</si>
  <si>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</si>
  <si>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</si>
  <si>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</si>
  <si>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</si>
  <si>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</si>
  <si>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</si>
  <si>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</si>
  <si>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</si>
  <si>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</si>
  <si>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</si>
  <si>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</si>
  <si>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</si>
  <si>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</si>
  <si>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</si>
  <si>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</si>
  <si>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</si>
  <si>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</si>
  <si>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</si>
  <si>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</si>
  <si>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</si>
  <si>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</si>
  <si>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</si>
  <si>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</si>
  <si>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</si>
  <si>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</si>
  <si>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</si>
  <si>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</si>
  <si>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</si>
  <si>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</si>
  <si>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</si>
  <si>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</si>
  <si>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</si>
  <si>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</si>
  <si>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</si>
  <si>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</si>
  <si>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</si>
  <si>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</si>
  <si>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</si>
  <si>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</si>
  <si>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</si>
  <si>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</si>
  <si>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</si>
  <si>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</si>
  <si>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</si>
  <si>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</si>
  <si>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</si>
  <si>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</si>
  <si>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</si>
  <si>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</si>
  <si>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</si>
  <si>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</si>
  <si>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</si>
  <si>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</si>
  <si>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</si>
  <si>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</si>
  <si>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</si>
  <si>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</si>
  <si>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</si>
  <si>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</si>
  <si>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</si>
  <si>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</si>
  <si>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</si>
  <si>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</si>
  <si>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</si>
  <si>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</si>
  <si>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</si>
  <si>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</si>
  <si>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</si>
  <si>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</si>
  <si>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</si>
  <si>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</si>
  <si>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</si>
  <si>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</si>
  <si>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</si>
  <si>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</si>
  <si>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</si>
  <si>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</si>
  <si>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</si>
  <si>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</si>
  <si>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</si>
  <si>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</si>
  <si>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</si>
  <si>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</si>
  <si>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</si>
  <si>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</si>
  <si>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</si>
  <si>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</si>
  <si>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</si>
  <si>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</si>
  <si>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</si>
  <si>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</si>
  <si>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</si>
  <si>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</si>
  <si>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</si>
  <si>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</si>
  <si>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</si>
  <si>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</si>
  <si>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</si>
  <si>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</si>
  <si>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</si>
  <si>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</si>
  <si>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</si>
  <si>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</si>
  <si>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</si>
  <si>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</si>
  <si>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</si>
  <si>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</si>
  <si>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</si>
  <si>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</si>
  <si>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</si>
  <si>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</si>
  <si>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</si>
  <si>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</si>
  <si>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</si>
  <si>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</si>
  <si>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</si>
  <si>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</si>
  <si>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</si>
  <si>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</si>
  <si>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</si>
  <si>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</si>
  <si>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</si>
  <si>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</si>
  <si>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</si>
  <si>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</si>
  <si>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</si>
  <si>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</si>
  <si>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</si>
  <si>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</si>
  <si>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</si>
  <si>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</si>
  <si>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</si>
  <si>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</si>
  <si>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</si>
  <si>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</si>
  <si>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</si>
  <si>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</si>
  <si>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</si>
  <si>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</si>
  <si>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</si>
  <si>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</si>
  <si>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</si>
  <si>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</si>
  <si>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</si>
  <si>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</si>
  <si>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</si>
  <si>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</si>
  <si>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</si>
  <si>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</si>
  <si>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</si>
  <si>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</si>
  <si>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</si>
  <si>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</si>
  <si>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</si>
  <si>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</si>
  <si>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</si>
  <si>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</si>
  <si>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</si>
  <si>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</si>
  <si>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</si>
  <si>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</si>
  <si>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</si>
  <si>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</si>
  <si>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</si>
  <si>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</si>
  <si>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</si>
  <si>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</si>
  <si>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</si>
  <si>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</si>
  <si>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</si>
  <si>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</si>
  <si>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</si>
  <si>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</si>
  <si>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</si>
  <si>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</si>
  <si>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</si>
  <si>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</si>
  <si>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</si>
  <si>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</si>
  <si>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</si>
  <si>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</si>
  <si>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</si>
  <si>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</si>
  <si>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</si>
  <si>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</si>
  <si>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</si>
  <si>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</si>
  <si>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</si>
  <si>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</si>
  <si>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</si>
  <si>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</si>
  <si>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</si>
  <si>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</si>
  <si>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</si>
  <si>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</si>
  <si>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</si>
  <si>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</si>
  <si>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</si>
  <si>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</si>
  <si>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</si>
  <si>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</si>
  <si>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</si>
  <si>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</si>
  <si>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</si>
  <si>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</si>
  <si>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</si>
  <si>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</si>
  <si>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</si>
  <si>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</si>
  <si>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</si>
  <si>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</si>
  <si>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</si>
  <si>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</si>
  <si>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</si>
  <si>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</si>
  <si>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</si>
  <si>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</si>
  <si>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</si>
  <si>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</si>
  <si>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</si>
  <si>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</si>
  <si>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</si>
  <si>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</si>
  <si>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</si>
  <si>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</si>
  <si>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</si>
  <si>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</si>
  <si>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</si>
  <si>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</si>
  <si>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</si>
  <si>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</si>
  <si>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</si>
  <si>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</si>
  <si>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</si>
  <si>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</si>
  <si>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</si>
  <si>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</si>
  <si>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</si>
  <si>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</si>
  <si>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</si>
  <si>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</si>
  <si>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</si>
  <si>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</si>
  <si>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</si>
  <si>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</si>
  <si>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</si>
  <si>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</si>
  <si>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</si>
  <si>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</si>
  <si>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</si>
  <si>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</si>
  <si>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</si>
  <si>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</si>
  <si>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</si>
  <si>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</si>
  <si>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</si>
  <si>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</si>
  <si>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</si>
  <si>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</si>
  <si>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</si>
  <si>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</si>
  <si>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</si>
  <si>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</si>
  <si>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</si>
  <si>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</si>
  <si>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</si>
  <si>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</si>
  <si>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</si>
  <si>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</si>
  <si>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</si>
  <si>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</si>
  <si>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</si>
  <si>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</si>
  <si>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</si>
  <si>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</si>
  <si>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</si>
  <si>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</si>
  <si>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</si>
  <si>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</si>
  <si>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</si>
  <si>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</si>
  <si>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</si>
  <si>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</si>
  <si>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</si>
  <si>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</si>
  <si>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</si>
  <si>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</si>
  <si>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</si>
  <si>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</si>
  <si>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</si>
  <si>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</si>
  <si>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</si>
  <si>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</si>
  <si>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</si>
  <si>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</si>
  <si>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</si>
  <si>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</si>
  <si>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</si>
  <si>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</si>
  <si>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</si>
  <si>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</si>
  <si>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</si>
  <si>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</si>
  <si>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</si>
  <si>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</si>
  <si>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</si>
  <si>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</si>
  <si>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</si>
  <si>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</si>
  <si>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</si>
  <si>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</si>
  <si>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</si>
  <si>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</si>
  <si>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</si>
  <si>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</si>
  <si>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</si>
  <si>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</si>
  <si>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</si>
  <si>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</si>
  <si>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</si>
  <si>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</si>
  <si>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</si>
  <si>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</si>
  <si>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</si>
  <si>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</si>
  <si>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</si>
  <si>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</si>
  <si>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</si>
  <si>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</si>
  <si>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</si>
  <si>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</si>
  <si>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</si>
  <si>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</si>
  <si>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</si>
  <si>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</si>
  <si>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</si>
  <si>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</si>
  <si>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</si>
  <si>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</si>
  <si>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</si>
  <si>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</si>
  <si>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</si>
  <si>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</si>
  <si>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</si>
  <si>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</si>
  <si>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</si>
  <si>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</si>
  <si>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</si>
  <si>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</si>
  <si>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</si>
  <si>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</si>
  <si>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</si>
  <si>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</si>
  <si>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</si>
  <si>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</si>
  <si>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</si>
  <si>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</si>
  <si>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</si>
  <si>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</si>
  <si>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</si>
  <si>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</si>
  <si>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</si>
  <si>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</si>
  <si>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</si>
  <si>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</si>
  <si>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</si>
  <si>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</si>
  <si>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</si>
  <si>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</si>
  <si>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</si>
  <si>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</si>
  <si>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</si>
  <si>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</si>
  <si>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</si>
  <si>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</si>
  <si>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</si>
  <si>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</si>
  <si>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</si>
  <si>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</si>
  <si>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</si>
  <si>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</si>
  <si>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</si>
  <si>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</si>
  <si>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</si>
  <si>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</si>
  <si>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</si>
  <si>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</si>
  <si>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</si>
  <si>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</si>
  <si>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</si>
  <si>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</si>
  <si>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</si>
  <si>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</si>
  <si>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</si>
  <si>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</si>
  <si>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</si>
  <si>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</si>
  <si>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</si>
  <si>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</si>
  <si>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</si>
  <si>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</si>
  <si>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</si>
  <si>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</si>
  <si>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</si>
  <si>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</si>
  <si>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</si>
  <si>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</si>
  <si>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</si>
  <si>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</si>
  <si>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</si>
  <si>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</si>
  <si>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</si>
  <si>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</si>
  <si>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</si>
  <si>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</si>
  <si>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</si>
  <si>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</si>
  <si>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</si>
  <si>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</si>
  <si>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</si>
  <si>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</si>
  <si>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</si>
  <si>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</si>
  <si>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</si>
  <si>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</si>
  <si>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</si>
  <si>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</si>
  <si>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</si>
  <si>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</si>
  <si>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</si>
  <si>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</si>
  <si>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</si>
  <si>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</si>
  <si>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</si>
  <si>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</si>
  <si>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</si>
  <si>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</si>
  <si>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</si>
  <si>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</si>
  <si>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</si>
  <si>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</si>
  <si>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</si>
  <si>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</si>
  <si>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</si>
  <si>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</si>
  <si>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</si>
  <si>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</si>
  <si>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</si>
  <si>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</si>
  <si>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</si>
  <si>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</si>
  <si>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</si>
  <si>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</si>
  <si>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</si>
  <si>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</si>
  <si>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</si>
  <si>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</si>
  <si>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</si>
  <si>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</si>
  <si>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</si>
  <si>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</si>
  <si>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</si>
  <si>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</si>
  <si>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</si>
  <si>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</si>
  <si>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</si>
  <si>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</si>
  <si>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</si>
  <si>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</si>
  <si>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</si>
  <si>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</si>
  <si>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</si>
  <si>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</si>
  <si>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</si>
  <si>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</si>
  <si>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</si>
  <si>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</si>
  <si>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</si>
  <si>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</si>
  <si>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</si>
  <si>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</si>
  <si>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</si>
  <si>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</si>
  <si>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</si>
  <si>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</si>
  <si>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</si>
  <si>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</si>
  <si>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</si>
  <si>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</si>
  <si>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</si>
  <si>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</si>
  <si>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</si>
  <si>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</si>
  <si>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</si>
  <si>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</si>
  <si>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</si>
  <si>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</si>
  <si>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</si>
  <si>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</si>
  <si>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</si>
  <si>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</si>
  <si>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</si>
  <si>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</si>
  <si>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</si>
  <si>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</si>
  <si>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</si>
  <si>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</si>
  <si>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</si>
  <si>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</si>
  <si>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</si>
  <si>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</si>
  <si>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</si>
  <si>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</si>
  <si>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</si>
  <si>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</si>
  <si>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</si>
  <si>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</si>
  <si>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</si>
  <si>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</si>
  <si>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</si>
  <si>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</si>
  <si>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</si>
  <si>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</si>
  <si>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</si>
  <si>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</si>
  <si>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</si>
  <si>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</si>
  <si>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</si>
  <si>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</si>
  <si>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</si>
  <si>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</si>
  <si>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</si>
  <si>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</si>
  <si>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</si>
  <si>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</si>
  <si>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</si>
  <si>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</si>
  <si>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</si>
  <si>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</si>
  <si>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</si>
  <si>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</si>
  <si>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</si>
  <si>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</si>
  <si>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</si>
  <si>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</si>
  <si>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</si>
  <si>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</si>
  <si>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</si>
  <si>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</si>
  <si>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</si>
  <si>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</si>
  <si>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</si>
  <si>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</si>
  <si>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</si>
  <si>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</si>
  <si>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</si>
  <si>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</si>
  <si>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</si>
  <si>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</si>
  <si>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</si>
  <si>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</si>
  <si>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</si>
  <si>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</si>
  <si>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</si>
  <si>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</si>
  <si>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</si>
  <si>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</si>
  <si>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</si>
  <si>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</si>
  <si>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</si>
  <si>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</si>
  <si>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</si>
  <si>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</si>
  <si>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</si>
  <si>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</si>
  <si>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</si>
  <si>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</si>
  <si>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</si>
  <si>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</si>
  <si>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</si>
  <si>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</si>
  <si>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</si>
  <si>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</si>
  <si>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</si>
  <si>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</si>
  <si>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</si>
  <si>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</si>
  <si>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</si>
  <si>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</si>
  <si>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</si>
  <si>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</si>
  <si>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</si>
  <si>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</si>
  <si>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</si>
  <si>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</si>
  <si>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</si>
  <si>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</si>
  <si>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</si>
  <si>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</si>
  <si>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</si>
  <si>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</si>
  <si>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</si>
  <si>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</si>
  <si>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</si>
  <si>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</si>
  <si>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</si>
  <si>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</si>
  <si>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</si>
  <si>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</si>
  <si>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</si>
  <si>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</si>
  <si>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</si>
  <si>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</si>
  <si>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</si>
  <si>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</si>
  <si>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</si>
  <si>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</si>
  <si>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</si>
  <si>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</si>
  <si>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</si>
  <si>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</si>
  <si>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</si>
  <si>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</si>
  <si>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</si>
  <si>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</si>
  <si>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</si>
  <si>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</si>
  <si>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</si>
  <si>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</si>
  <si>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</si>
  <si>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</si>
  <si>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</si>
  <si>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</si>
  <si>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</si>
  <si>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</si>
  <si>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</si>
  <si>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</si>
  <si>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</si>
  <si>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</si>
  <si>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</si>
  <si>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</si>
  <si>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</si>
  <si>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</si>
  <si>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</si>
  <si>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</si>
  <si>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</si>
  <si>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</si>
  <si>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</si>
  <si>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</si>
  <si>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</si>
  <si>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</si>
  <si>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</si>
  <si>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</si>
  <si>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</si>
  <si>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</si>
  <si>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</si>
  <si>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</si>
  <si>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</si>
  <si>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</si>
  <si>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</si>
  <si>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</si>
  <si>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</si>
  <si>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</si>
  <si>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</si>
  <si>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</si>
  <si>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</si>
  <si>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</si>
  <si>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</si>
  <si>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</si>
  <si>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</si>
  <si>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</si>
  <si>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</si>
  <si>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</si>
  <si>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</si>
  <si>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</si>
  <si>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</si>
  <si>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</si>
  <si>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</si>
  <si>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</si>
  <si>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</si>
  <si>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</si>
  <si>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</si>
  <si>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</si>
  <si>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</si>
  <si>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</si>
  <si>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</si>
  <si>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</si>
  <si>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</si>
  <si>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</si>
  <si>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</si>
  <si>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</si>
  <si>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</si>
  <si>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</si>
  <si>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</si>
  <si>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</si>
  <si>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</si>
  <si>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</si>
  <si>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</si>
  <si>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</si>
  <si>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</si>
  <si>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</si>
  <si>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</si>
  <si>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</si>
  <si>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</si>
  <si>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</si>
  <si>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</si>
  <si>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</si>
  <si>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</si>
  <si>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</si>
  <si>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</si>
  <si>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</si>
  <si>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</si>
  <si>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</si>
  <si>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</si>
  <si>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</si>
  <si>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</si>
  <si>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</si>
  <si>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</si>
  <si>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</si>
  <si>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</si>
  <si>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</si>
  <si>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</si>
  <si>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</si>
  <si>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</si>
  <si>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</si>
  <si>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</si>
  <si>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</si>
  <si>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</si>
  <si>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</si>
  <si>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</si>
  <si>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</si>
  <si>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</si>
  <si>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</si>
  <si>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</si>
  <si>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</si>
  <si>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</si>
  <si>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</si>
  <si>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</si>
  <si>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</si>
  <si>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</si>
  <si>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</si>
  <si>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</si>
  <si>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</si>
  <si>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</si>
  <si>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</si>
  <si>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</si>
  <si>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</si>
  <si>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</si>
  <si>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</si>
  <si>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</si>
  <si>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</si>
  <si>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</si>
  <si>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</si>
  <si>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</si>
  <si>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</si>
  <si>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</si>
  <si>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</si>
  <si>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</si>
  <si>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</si>
  <si>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</si>
  <si>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</si>
  <si>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</si>
  <si>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</si>
  <si>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</si>
  <si>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</si>
  <si>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</si>
  <si>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</si>
  <si>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</si>
  <si>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</si>
  <si>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</si>
  <si>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</si>
  <si>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</si>
  <si>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</si>
  <si>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</si>
  <si>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</si>
  <si>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</si>
  <si>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</si>
  <si>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</si>
  <si>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</si>
  <si>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</si>
  <si>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</si>
  <si>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</si>
  <si>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</si>
  <si>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</si>
  <si>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</si>
  <si>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</si>
  <si>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</si>
  <si>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</si>
  <si>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</si>
  <si>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</si>
  <si>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</si>
  <si>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</si>
  <si>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</si>
  <si>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</si>
  <si>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</si>
  <si>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</si>
  <si>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</si>
  <si>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</si>
  <si>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</si>
  <si>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</si>
  <si>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</si>
  <si>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</si>
  <si>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</si>
  <si>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</si>
  <si>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</si>
  <si>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</si>
  <si>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</si>
  <si>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</si>
  <si>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</si>
  <si>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</si>
  <si>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</si>
  <si>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</si>
  <si>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</si>
  <si>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</si>
  <si>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</si>
  <si>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</si>
  <si>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</si>
  <si>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</si>
  <si>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</si>
  <si>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</si>
  <si>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</si>
  <si>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</si>
  <si>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</si>
  <si>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</si>
  <si>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</si>
  <si>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</si>
  <si>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</si>
  <si>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</si>
  <si>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</si>
  <si>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</si>
  <si>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</si>
  <si>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</si>
  <si>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</si>
  <si>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</si>
  <si>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</si>
  <si>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</si>
  <si>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</si>
  <si>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</si>
  <si>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</si>
  <si>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</si>
  <si>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</si>
  <si>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</si>
  <si>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</si>
  <si>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</si>
  <si>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</si>
  <si>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</si>
  <si>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</si>
  <si>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</si>
  <si>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</si>
  <si>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</si>
  <si>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</si>
  <si>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</si>
  <si>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</si>
  <si>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</si>
  <si>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</si>
  <si>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</si>
  <si>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</si>
  <si>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</si>
  <si>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</si>
  <si>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</si>
  <si>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</si>
  <si>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</si>
  <si>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</si>
  <si>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</si>
  <si>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</si>
  <si>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</si>
  <si>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</si>
  <si>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</si>
  <si>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</si>
  <si>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</si>
  <si>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</si>
  <si>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</si>
  <si>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</si>
  <si>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</si>
  <si>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</si>
  <si>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</si>
  <si>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</si>
  <si>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</si>
  <si>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</si>
  <si>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</si>
  <si>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</si>
  <si>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</si>
  <si>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</si>
  <si>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</si>
  <si>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</si>
  <si>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</si>
  <si>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</si>
  <si>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</si>
  <si>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</si>
  <si>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</si>
  <si>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</si>
  <si>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</si>
  <si>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</si>
  <si>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</si>
  <si>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</si>
  <si>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</si>
  <si>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</si>
  <si>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</si>
  <si>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</si>
  <si>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</si>
  <si>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</si>
  <si>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</si>
  <si>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</si>
  <si>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</si>
  <si>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</si>
  <si>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</si>
  <si>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</si>
  <si>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</si>
  <si>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</si>
  <si>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</si>
  <si>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</si>
  <si>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</si>
  <si>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</si>
  <si>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</si>
  <si>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</si>
  <si>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</si>
  <si>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</si>
  <si>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</si>
  <si>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</si>
  <si>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</si>
  <si>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</si>
  <si>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</si>
  <si>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</si>
  <si>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</si>
  <si>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</si>
  <si>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</si>
  <si>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</si>
  <si>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</si>
  <si>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</si>
  <si>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</si>
  <si>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</si>
  <si>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</si>
  <si>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</si>
  <si>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</si>
  <si>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</si>
  <si>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</si>
  <si>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</si>
  <si>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</si>
  <si>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</si>
  <si>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</si>
  <si>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</si>
  <si>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</si>
  <si>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</si>
  <si>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</si>
  <si>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</si>
  <si>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</si>
  <si>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</si>
  <si>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</si>
  <si>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</si>
  <si>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</si>
  <si>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</si>
  <si>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</si>
  <si>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</si>
  <si>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</si>
  <si>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</si>
  <si>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</si>
  <si>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</si>
  <si>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</si>
  <si>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</si>
  <si>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</si>
  <si>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</si>
  <si>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</si>
  <si>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</si>
  <si>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</si>
  <si>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</si>
  <si>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</si>
  <si>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</si>
  <si>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</si>
  <si>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</si>
  <si>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</si>
  <si>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</si>
  <si>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</si>
  <si>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</si>
  <si>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</si>
  <si>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</si>
  <si>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</si>
  <si>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</si>
  <si>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</si>
  <si>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</si>
  <si>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</si>
  <si>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</si>
  <si>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</si>
  <si>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</si>
  <si>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</si>
  <si>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</si>
  <si>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</si>
  <si>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</si>
  <si>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</si>
  <si>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</si>
  <si>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</si>
  <si>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</si>
  <si>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</si>
  <si>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</si>
  <si>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</si>
  <si>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</si>
  <si>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</si>
  <si>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</si>
  <si>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</si>
  <si>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</si>
  <si>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</si>
  <si>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</si>
  <si>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</si>
  <si>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</si>
  <si>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</si>
  <si>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</si>
  <si>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</si>
  <si>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</si>
  <si>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</si>
  <si>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</si>
  <si>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</si>
  <si>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</si>
  <si>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</si>
  <si>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</si>
  <si>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</si>
  <si>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</si>
  <si>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</si>
  <si>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</si>
  <si>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</si>
  <si>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</si>
  <si>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</si>
  <si>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</si>
  <si>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</si>
  <si>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</si>
  <si>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</si>
  <si>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</si>
  <si>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</si>
  <si>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</si>
  <si>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</si>
  <si>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</si>
  <si>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</si>
  <si>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</si>
  <si>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</si>
  <si>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</si>
  <si>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</si>
  <si>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</si>
  <si>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</si>
  <si>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</si>
  <si>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</si>
  <si>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</si>
  <si>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</si>
  <si>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</si>
  <si>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</si>
  <si>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</si>
  <si>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</si>
  <si>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</si>
  <si>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</si>
  <si>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</si>
  <si>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</si>
  <si>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</si>
  <si>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</si>
  <si>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</si>
  <si>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</si>
  <si>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</si>
  <si>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</si>
  <si>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</si>
  <si>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</si>
  <si>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</si>
  <si>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</si>
  <si>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</si>
  <si>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</si>
  <si>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</si>
  <si>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</si>
  <si>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</si>
  <si>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</si>
  <si>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</si>
  <si>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</si>
  <si>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</si>
  <si>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</si>
  <si>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</si>
  <si>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</si>
  <si>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</si>
  <si>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</si>
  <si>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</si>
  <si>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</si>
  <si>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</si>
  <si>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</si>
  <si>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</si>
  <si>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</si>
  <si>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</si>
  <si>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</si>
  <si>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</si>
  <si>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</si>
  <si>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</si>
  <si>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</si>
  <si>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</si>
  <si>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</si>
  <si>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</si>
  <si>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</si>
  <si>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</si>
  <si>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</si>
  <si>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</si>
  <si>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</si>
  <si>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</si>
  <si>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</si>
  <si>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</si>
  <si>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</si>
  <si>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</si>
  <si>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</si>
  <si>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</si>
  <si>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</si>
  <si>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</si>
  <si>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</si>
  <si>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</si>
  <si>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</si>
  <si>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</si>
  <si>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</si>
  <si>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</si>
  <si>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</si>
  <si>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</si>
  <si>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</si>
  <si>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</si>
  <si>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</si>
  <si>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</si>
  <si>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</si>
  <si>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</si>
  <si>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</si>
  <si>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</si>
  <si>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</si>
  <si>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</si>
  <si>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</si>
  <si>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</si>
  <si>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</si>
  <si>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</si>
  <si>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</si>
  <si>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</si>
  <si>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</si>
  <si>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</si>
  <si>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</si>
  <si>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</si>
  <si>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</si>
  <si>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</si>
  <si>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</si>
  <si>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</si>
  <si>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</si>
  <si>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</si>
  <si>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</si>
  <si>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</si>
  <si>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</si>
  <si>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</si>
  <si>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</si>
  <si>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</si>
  <si>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</si>
  <si>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</si>
  <si>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</si>
  <si>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</si>
  <si>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</si>
  <si>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</si>
  <si>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</si>
  <si>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</si>
  <si>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</si>
  <si>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</si>
  <si>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</si>
  <si>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</si>
  <si>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</si>
  <si>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</si>
  <si>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</si>
  <si>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</si>
  <si>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</si>
  <si>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</si>
  <si>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</si>
  <si>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</si>
  <si>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</si>
  <si>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</si>
  <si>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</si>
  <si>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</si>
  <si>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</si>
  <si>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</si>
  <si>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</si>
  <si>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</si>
  <si>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</si>
  <si>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</si>
  <si>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</si>
  <si>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</si>
  <si>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</si>
  <si>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</si>
  <si>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</si>
  <si>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</si>
  <si>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</si>
  <si>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</si>
  <si>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</si>
  <si>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</si>
  <si>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</si>
  <si>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</si>
  <si>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</si>
  <si>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</si>
  <si>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</si>
  <si>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</si>
  <si>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</si>
  <si>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</si>
  <si>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</si>
  <si>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</si>
  <si>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</si>
  <si>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</si>
  <si>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</si>
  <si>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</si>
  <si>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</si>
  <si>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</si>
  <si>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</si>
  <si>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</si>
  <si>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</si>
  <si>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</si>
  <si>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</si>
  <si>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</si>
  <si>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</si>
  <si>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</si>
  <si>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</si>
  <si>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</si>
  <si>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</si>
  <si>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</si>
  <si>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</si>
  <si>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</si>
  <si>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</si>
  <si>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</si>
  <si>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</si>
  <si>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</si>
  <si>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</si>
  <si>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</si>
  <si>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</si>
  <si>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</si>
  <si>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</si>
  <si>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</si>
  <si>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</si>
  <si>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</si>
  <si>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</si>
  <si>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</si>
  <si>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</si>
  <si>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</si>
  <si>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</si>
  <si>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</si>
  <si>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</si>
  <si>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</si>
  <si>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</si>
  <si>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</si>
  <si>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</si>
  <si>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</si>
  <si>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</si>
  <si>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</si>
  <si>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</si>
  <si>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</si>
  <si>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</si>
  <si>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</si>
  <si>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</si>
  <si>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</si>
  <si>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</si>
  <si>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</si>
  <si>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</si>
  <si>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</si>
  <si>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</si>
  <si>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</si>
  <si>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</si>
  <si>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</si>
  <si>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</si>
  <si>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</si>
  <si>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</si>
  <si>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</si>
  <si>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</si>
  <si>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</si>
  <si>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</si>
  <si>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</si>
  <si>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</si>
  <si>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</si>
  <si>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</si>
  <si>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</si>
  <si>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</si>
  <si>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</si>
  <si>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</si>
  <si>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</si>
  <si>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</si>
  <si>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</si>
  <si>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</si>
  <si>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</si>
  <si>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</si>
  <si>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</si>
  <si>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</si>
  <si>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</si>
  <si>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</si>
  <si>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</si>
  <si>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</si>
  <si>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</si>
  <si>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</si>
  <si>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</si>
  <si>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</si>
  <si>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</si>
  <si>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</si>
  <si>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</si>
  <si>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</si>
  <si>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</si>
  <si>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</si>
  <si>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</si>
  <si>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</si>
  <si>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</si>
  <si>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</si>
  <si>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</si>
  <si>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</si>
  <si>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</si>
  <si>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</si>
  <si>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</si>
  <si>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</si>
  <si>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</si>
  <si>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</si>
  <si>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</si>
  <si>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</si>
  <si>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</si>
  <si>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</si>
  <si>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</si>
  <si>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</si>
  <si>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</si>
  <si>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</si>
  <si>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</si>
  <si>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</si>
  <si>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</si>
  <si>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</si>
  <si>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</si>
  <si>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</si>
  <si>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</si>
  <si>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</si>
  <si>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</si>
  <si>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</si>
  <si>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</si>
  <si>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</si>
  <si>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</si>
  <si>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</si>
  <si>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</si>
  <si>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</si>
  <si>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</si>
  <si>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</si>
  <si>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</si>
  <si>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</si>
  <si>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</si>
  <si>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</si>
  <si>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</si>
  <si>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</si>
  <si>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</si>
  <si>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</si>
  <si>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</si>
  <si>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</si>
  <si>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</si>
  <si>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</si>
  <si>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</si>
  <si>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</si>
  <si>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</si>
  <si>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</si>
  <si>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</si>
  <si>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</si>
  <si>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</si>
  <si>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</si>
  <si>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</si>
  <si>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</si>
  <si>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</si>
  <si>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</si>
  <si>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</si>
  <si>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</si>
  <si>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</si>
  <si>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</si>
  <si>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</si>
  <si>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</si>
  <si>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</si>
  <si>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</si>
  <si>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</si>
  <si>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</si>
  <si>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</si>
  <si>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</si>
  <si>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</si>
  <si>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</si>
  <si>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</si>
  <si>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</si>
  <si>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</si>
  <si>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</si>
  <si>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</si>
  <si>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</si>
  <si>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</si>
  <si>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</si>
  <si>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</si>
  <si>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</si>
  <si>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</si>
  <si>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</si>
  <si>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</si>
  <si>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</si>
  <si>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</si>
  <si>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</si>
  <si>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</si>
  <si>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</si>
  <si>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</si>
  <si>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</si>
  <si>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</si>
  <si>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</si>
  <si>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</si>
  <si>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</si>
  <si>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</si>
  <si>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</si>
  <si>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</si>
  <si>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</si>
  <si>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</si>
  <si>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</si>
  <si>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</si>
  <si>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</si>
  <si>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</si>
  <si>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</si>
  <si>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</si>
  <si>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</si>
  <si>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</si>
  <si>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</si>
  <si>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</si>
  <si>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</si>
  <si>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</si>
  <si>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</si>
  <si>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</si>
  <si>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</si>
  <si>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</si>
  <si>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</si>
  <si>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</si>
  <si>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</si>
  <si>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</si>
  <si>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</si>
  <si>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</si>
  <si>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</si>
  <si>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</si>
  <si>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</si>
  <si>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</si>
  <si>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</si>
  <si>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</si>
  <si>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</si>
  <si>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</si>
  <si>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</si>
  <si>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</si>
  <si>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</si>
  <si>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</si>
  <si>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</si>
  <si>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</si>
  <si>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</si>
  <si>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</si>
  <si>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</si>
  <si>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</si>
  <si>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</si>
  <si>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</si>
  <si>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</si>
  <si>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</si>
  <si>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</si>
  <si>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</si>
  <si>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</si>
  <si>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</si>
  <si>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</si>
  <si>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</si>
  <si>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</si>
  <si>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</si>
  <si>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</si>
  <si>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</si>
  <si>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</si>
  <si>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</si>
  <si>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</si>
  <si>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</si>
  <si>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</si>
  <si>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</si>
  <si>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</si>
  <si>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</si>
  <si>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</si>
  <si>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</si>
  <si>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</si>
  <si>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</si>
  <si>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</si>
  <si>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</si>
  <si>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</si>
  <si>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</si>
  <si>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</si>
  <si>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</si>
  <si>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</si>
  <si>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</si>
  <si>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</si>
  <si>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</si>
  <si>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</si>
  <si>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</si>
  <si>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</si>
  <si>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</si>
  <si>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</si>
  <si>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</si>
  <si>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</si>
  <si>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</si>
  <si>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</si>
  <si>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</si>
  <si>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</si>
  <si>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</si>
  <si>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</si>
  <si>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</si>
  <si>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</si>
  <si>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</si>
  <si>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</si>
  <si>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</si>
  <si>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</si>
  <si>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</si>
  <si>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</si>
  <si>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</si>
  <si>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</si>
  <si>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</si>
  <si>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</si>
  <si>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</si>
  <si>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</si>
  <si>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</si>
  <si>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</si>
  <si>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</si>
  <si>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</si>
  <si>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</si>
  <si>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</si>
  <si>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</si>
  <si>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</si>
  <si>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</si>
  <si>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</si>
  <si>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</si>
  <si>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</si>
  <si>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</si>
  <si>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</si>
  <si>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</si>
  <si>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</si>
  <si>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</si>
  <si>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</si>
  <si>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</si>
  <si>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</si>
  <si>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</si>
  <si>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</si>
  <si>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</si>
  <si>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</si>
  <si>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</si>
  <si>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</si>
  <si>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</si>
  <si>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</si>
  <si>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</si>
  <si>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</si>
  <si>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</si>
  <si>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</si>
  <si>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</si>
  <si>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</si>
  <si>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</si>
  <si>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</si>
  <si>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</si>
  <si>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</si>
  <si>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</si>
  <si>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</si>
  <si>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</si>
  <si>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</si>
  <si>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</si>
  <si>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</si>
  <si>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</si>
  <si>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</si>
  <si>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</si>
  <si>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</si>
  <si>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</si>
  <si>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</si>
  <si>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</si>
  <si>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</si>
  <si>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</si>
  <si>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</si>
  <si>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</si>
  <si>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</si>
  <si>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</si>
  <si>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</si>
  <si>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</si>
  <si>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</si>
  <si>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</si>
  <si>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</si>
  <si>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</si>
  <si>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</si>
  <si>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</si>
  <si>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</si>
  <si>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</si>
  <si>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</si>
  <si>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</si>
  <si>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</si>
  <si>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</si>
  <si>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</si>
  <si>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</si>
  <si>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</si>
  <si>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</si>
  <si>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</si>
  <si>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</si>
  <si>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</si>
  <si>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</si>
  <si>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</si>
  <si>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</si>
  <si>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</si>
  <si>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</si>
  <si>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</si>
  <si>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</si>
  <si>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</si>
  <si>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</si>
  <si>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</si>
  <si>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</si>
  <si>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</si>
  <si>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</si>
  <si>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</si>
  <si>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</si>
  <si>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</si>
  <si>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</si>
  <si>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</si>
  <si>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</si>
  <si>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</si>
  <si>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</si>
  <si>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</si>
  <si>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</si>
  <si>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</si>
  <si>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</si>
  <si>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</si>
  <si>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</si>
  <si>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</si>
  <si>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</si>
  <si>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</si>
  <si>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</si>
  <si>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</si>
  <si>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</si>
  <si>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</si>
  <si>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</si>
  <si>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</si>
  <si>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</si>
  <si>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</si>
  <si>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</si>
  <si>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</si>
  <si>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</si>
  <si>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</si>
  <si>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</si>
  <si>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</si>
  <si>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</si>
  <si>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</si>
  <si>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</si>
  <si>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</si>
  <si>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</si>
  <si>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</si>
  <si>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</si>
  <si>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</si>
  <si>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</si>
  <si>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</si>
  <si>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</si>
  <si>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</si>
  <si>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</si>
  <si>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</si>
  <si>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</si>
  <si>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</si>
  <si>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</si>
  <si>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</si>
  <si>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</si>
  <si>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</si>
  <si>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</si>
  <si>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</si>
  <si>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</si>
  <si>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</si>
  <si>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</si>
  <si>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</si>
  <si>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</si>
  <si>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</si>
  <si>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</si>
  <si>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</si>
  <si>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</si>
  <si>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</si>
  <si>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</si>
  <si>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</si>
  <si>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</si>
  <si>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</si>
  <si>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</si>
  <si>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</si>
  <si>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</si>
  <si>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</si>
  <si>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</si>
  <si>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</si>
  <si>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</si>
  <si>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</si>
  <si>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</si>
  <si>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</si>
  <si>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</si>
  <si>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</si>
  <si>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</si>
  <si>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</si>
  <si>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</si>
  <si>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</si>
  <si>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</si>
  <si>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</si>
  <si>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</si>
  <si>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</si>
  <si>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</si>
  <si>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</si>
  <si>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</si>
  <si>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</si>
  <si>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</si>
  <si>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</si>
  <si>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</si>
  <si>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</si>
  <si>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</si>
  <si>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</si>
  <si>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</si>
  <si>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</si>
  <si>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</si>
  <si>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</si>
  <si>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</si>
  <si>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</si>
  <si>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</si>
  <si>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</si>
  <si>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</si>
  <si>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</si>
  <si>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</si>
  <si>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</si>
  <si>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</si>
  <si>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</si>
  <si>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</si>
  <si>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</si>
  <si>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</si>
  <si>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</si>
  <si>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</si>
  <si>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</si>
  <si>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</si>
  <si>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</si>
  <si>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</si>
  <si>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</si>
  <si>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</si>
  <si>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</si>
  <si>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</si>
  <si>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</si>
  <si>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</si>
  <si>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</si>
  <si>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</si>
  <si>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</si>
  <si>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</si>
  <si>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</si>
  <si>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</si>
  <si>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</si>
  <si>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</si>
  <si>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</si>
  <si>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</si>
  <si>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</si>
  <si>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</si>
  <si>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</si>
  <si>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</si>
  <si>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</si>
  <si>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</si>
  <si>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</si>
  <si>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</si>
  <si>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</si>
  <si>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</si>
  <si>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</si>
  <si>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</si>
  <si>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</si>
  <si>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</si>
  <si>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</si>
  <si>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</si>
  <si>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</si>
  <si>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</si>
  <si>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</si>
  <si>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</si>
  <si>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</si>
  <si>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</si>
  <si>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</si>
  <si>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</si>
  <si>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</si>
  <si>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</si>
  <si>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</si>
  <si>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</si>
  <si>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</si>
  <si>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</si>
  <si>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</si>
  <si>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</si>
  <si>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</si>
  <si>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</si>
  <si>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</si>
  <si>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</si>
  <si>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</si>
  <si>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</si>
  <si>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</si>
  <si>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</si>
  <si>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</si>
  <si>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</si>
  <si>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</si>
  <si>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</si>
  <si>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</si>
  <si>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</si>
  <si>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</si>
  <si>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</si>
  <si>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</si>
  <si>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</si>
  <si>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</si>
  <si>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</si>
  <si>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</si>
  <si>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</si>
  <si>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</si>
  <si>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</si>
  <si>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</si>
  <si>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</si>
  <si>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</si>
  <si>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</si>
  <si>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</si>
  <si>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</si>
  <si>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</si>
  <si>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</si>
  <si>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</si>
  <si>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</si>
  <si>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</si>
  <si>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</si>
  <si>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</si>
  <si>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</si>
  <si>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</si>
  <si>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</si>
  <si>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</si>
  <si>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</si>
  <si>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</si>
  <si>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</si>
  <si>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</si>
  <si>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</si>
  <si>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</si>
  <si>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</si>
  <si>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</si>
  <si>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</si>
  <si>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</si>
  <si>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</si>
  <si>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</si>
  <si>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</si>
  <si>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</si>
  <si>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</si>
  <si>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</si>
  <si>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</si>
  <si>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</si>
  <si>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</si>
  <si>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</si>
  <si>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</si>
  <si>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</si>
  <si>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</si>
  <si>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</si>
  <si>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</si>
  <si>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</si>
  <si>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</si>
  <si>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</si>
  <si>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</si>
  <si>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</si>
  <si>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</si>
  <si>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</si>
  <si>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</si>
  <si>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</si>
  <si>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</si>
  <si>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</si>
  <si>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</si>
  <si>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</si>
  <si>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</si>
  <si>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</si>
  <si>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</si>
  <si>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</si>
  <si>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</si>
  <si>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</si>
  <si>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</si>
  <si>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</si>
  <si>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</si>
  <si>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</si>
  <si>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</si>
  <si>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</si>
  <si>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</si>
  <si>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</si>
  <si>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</si>
  <si>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</si>
  <si>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</si>
  <si>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</si>
  <si>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</si>
  <si>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</si>
  <si>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</si>
  <si>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</si>
  <si>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</si>
  <si>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</si>
  <si>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</si>
  <si>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</si>
  <si>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</si>
  <si>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</si>
  <si>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</si>
  <si>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</si>
  <si>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</si>
  <si>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</si>
  <si>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</si>
  <si>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</si>
  <si>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</si>
  <si>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</si>
  <si>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</si>
  <si>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</si>
  <si>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</si>
  <si>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</si>
  <si>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</si>
  <si>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</si>
  <si>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</si>
  <si>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</si>
  <si>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</si>
  <si>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</si>
  <si>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</si>
  <si>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</si>
  <si>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</si>
  <si>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</si>
  <si>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</si>
  <si>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</si>
  <si>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</si>
  <si>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</si>
  <si>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</si>
  <si>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</si>
  <si>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</si>
  <si>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</si>
  <si>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</si>
  <si>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</si>
  <si>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</si>
  <si>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</si>
  <si>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</si>
  <si>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</si>
  <si>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</si>
  <si>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</si>
  <si>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</si>
  <si>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</si>
  <si>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</si>
  <si>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</si>
  <si>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</si>
  <si>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</si>
  <si>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</si>
  <si>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</si>
  <si>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</si>
  <si>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</si>
  <si>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</si>
  <si>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</si>
  <si>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</si>
  <si>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</si>
  <si>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</si>
  <si>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</si>
  <si>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</si>
  <si>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</si>
  <si>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</si>
  <si>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</si>
  <si>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</si>
  <si>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</si>
  <si>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</si>
  <si>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</si>
  <si>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</si>
  <si>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</si>
  <si>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</si>
  <si>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</si>
  <si>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</si>
  <si>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</si>
  <si>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</si>
  <si>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</si>
  <si>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</si>
  <si>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</si>
  <si>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</si>
  <si>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</si>
  <si>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</si>
  <si>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</si>
  <si>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</si>
  <si>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</si>
  <si>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</si>
  <si>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</si>
  <si>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</si>
  <si>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</si>
  <si>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</si>
  <si>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</si>
  <si>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</si>
  <si>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</si>
  <si>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</si>
  <si>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</si>
  <si>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</si>
  <si>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</si>
  <si>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</si>
  <si>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</si>
  <si>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</si>
  <si>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</si>
  <si>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</si>
  <si>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</si>
  <si>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</si>
  <si>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</si>
  <si>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</si>
  <si>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</si>
  <si>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</si>
  <si>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</si>
  <si>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</si>
  <si>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</si>
  <si>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</si>
  <si>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</si>
  <si>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</si>
  <si>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</si>
  <si>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</si>
  <si>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</si>
  <si>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</si>
  <si>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</si>
  <si>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</si>
  <si>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</si>
  <si>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</si>
  <si>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</si>
  <si>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</si>
  <si>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</si>
  <si>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</si>
  <si>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</si>
  <si>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</si>
  <si>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</si>
  <si>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</si>
  <si>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</si>
  <si>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</si>
  <si>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</si>
  <si>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</si>
  <si>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</si>
  <si>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</si>
  <si>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</si>
  <si>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</si>
  <si>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</si>
  <si>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</si>
  <si>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</si>
  <si>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</si>
  <si>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</si>
  <si>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</si>
  <si>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</si>
  <si>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</si>
  <si>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</si>
  <si>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</si>
  <si>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</si>
  <si>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</si>
  <si>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</si>
  <si>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</si>
  <si>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</si>
  <si>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</si>
  <si>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</si>
  <si>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</si>
  <si>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</si>
  <si>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</si>
  <si>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</si>
  <si>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</si>
  <si>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</si>
  <si>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</si>
  <si>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</si>
  <si>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</si>
  <si>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</si>
  <si>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</si>
  <si>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</si>
  <si>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</si>
  <si>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</si>
  <si>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</si>
  <si>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</si>
  <si>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</si>
  <si>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</si>
  <si>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</si>
  <si>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</si>
  <si>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</si>
  <si>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</si>
  <si>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</si>
  <si>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</si>
  <si>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</si>
  <si>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</si>
  <si>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</si>
  <si>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</si>
  <si>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</si>
  <si>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</si>
  <si>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</si>
  <si>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</si>
  <si>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</si>
  <si>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</si>
  <si>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</si>
  <si>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</si>
  <si>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</si>
  <si>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</si>
  <si>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</si>
  <si>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</si>
  <si>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</si>
  <si>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</si>
  <si>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</si>
  <si>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</si>
  <si>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</si>
  <si>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</si>
  <si>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</si>
  <si>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</si>
  <si>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</si>
  <si>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</si>
  <si>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</si>
  <si>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</si>
  <si>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</si>
  <si>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</si>
  <si>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</si>
  <si>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</si>
  <si>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</si>
  <si>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</si>
  <si>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</si>
  <si>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</si>
  <si>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</si>
  <si>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</si>
  <si>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</si>
  <si>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</si>
  <si>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</si>
  <si>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</si>
  <si>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</si>
  <si>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</si>
  <si>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</si>
  <si>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</si>
  <si>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</si>
  <si>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</si>
  <si>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</si>
  <si>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</si>
  <si>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</si>
  <si>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</si>
  <si>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</si>
  <si>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</si>
  <si>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</si>
  <si>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</si>
  <si>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</si>
  <si>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</si>
  <si>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</si>
  <si>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</si>
  <si>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</si>
  <si>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</si>
  <si>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</si>
  <si>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</si>
  <si>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</si>
  <si>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</si>
  <si>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</si>
  <si>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</si>
  <si>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</si>
  <si>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</si>
  <si>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</si>
  <si>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</si>
  <si>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</si>
  <si>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</si>
  <si>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</si>
  <si>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</si>
  <si>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</si>
  <si>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</si>
  <si>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</si>
  <si>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</si>
  <si>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</si>
  <si>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</si>
  <si>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</si>
  <si>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</si>
  <si>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</si>
  <si>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</si>
  <si>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</si>
  <si>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</si>
  <si>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</si>
  <si>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</si>
  <si>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</si>
  <si>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</si>
  <si>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</si>
  <si>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</si>
  <si>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</si>
  <si>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</si>
  <si>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</si>
  <si>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</si>
  <si>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</si>
  <si>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</si>
  <si>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</si>
  <si>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</si>
  <si>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</si>
  <si>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</si>
  <si>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</si>
  <si>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</si>
  <si>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</si>
  <si>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</si>
  <si>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</si>
  <si>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</si>
  <si>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</si>
  <si>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</si>
  <si>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</si>
  <si>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</si>
  <si>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</si>
  <si>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</si>
  <si>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</si>
  <si>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</si>
  <si>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</si>
  <si>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</si>
  <si>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</si>
  <si>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</si>
  <si>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</si>
  <si>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</si>
  <si>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</si>
  <si>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</si>
  <si>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</si>
  <si>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</si>
  <si>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</si>
  <si>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</si>
  <si>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</si>
  <si>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</si>
  <si>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</si>
  <si>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</si>
  <si>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</si>
  <si>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</si>
  <si>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</si>
  <si>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</si>
  <si>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</si>
  <si>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</si>
  <si>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</si>
  <si>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</si>
  <si>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</si>
  <si>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</si>
  <si>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</si>
  <si>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</si>
  <si>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</si>
  <si>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</si>
  <si>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</si>
  <si>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</si>
  <si>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</si>
  <si>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</si>
  <si>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</si>
  <si>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</si>
  <si>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</si>
  <si>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</si>
  <si>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</si>
  <si>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</si>
  <si>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</si>
  <si>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</si>
  <si>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</si>
  <si>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</si>
  <si>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</si>
  <si>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</si>
  <si>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</si>
  <si>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</si>
  <si>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</si>
  <si>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</si>
  <si>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</si>
  <si>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</si>
  <si>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</si>
  <si>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</si>
  <si>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</si>
  <si>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</si>
  <si>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</si>
  <si>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</si>
  <si>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</si>
  <si>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</si>
  <si>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</si>
  <si>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</si>
  <si>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</si>
  <si>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</si>
  <si>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</si>
  <si>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</si>
  <si>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</si>
  <si>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</si>
  <si>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</si>
  <si>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</si>
  <si>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</si>
  <si>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</si>
  <si>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</si>
  <si>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</si>
  <si>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</si>
  <si>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</si>
  <si>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</si>
  <si>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</si>
  <si>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</si>
  <si>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</si>
  <si>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</si>
  <si>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</si>
  <si>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</si>
  <si>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</si>
  <si>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</si>
  <si>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</si>
  <si>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</si>
  <si>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</si>
  <si>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</si>
  <si>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</si>
  <si>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</si>
  <si>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</si>
  <si>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</si>
  <si>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</si>
  <si>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</si>
  <si>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</si>
  <si>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</si>
  <si>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</si>
  <si>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</si>
  <si>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</si>
  <si>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</si>
  <si>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</si>
  <si>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</si>
  <si>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</si>
  <si>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</si>
  <si>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</si>
  <si>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</si>
  <si>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</si>
  <si>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</si>
  <si>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</si>
  <si>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</si>
  <si>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</si>
  <si>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</si>
  <si>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</si>
  <si>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</si>
  <si>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</si>
  <si>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</si>
  <si>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</si>
  <si>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</si>
  <si>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</si>
  <si>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</si>
  <si>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</si>
  <si>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</si>
  <si>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</si>
  <si>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</si>
  <si>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</si>
  <si>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</si>
  <si>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</si>
  <si>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</si>
  <si>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</si>
  <si>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</si>
  <si>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</si>
  <si>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</si>
  <si>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</si>
  <si>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</si>
  <si>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</si>
  <si>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</si>
  <si>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</si>
  <si>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</si>
  <si>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</si>
  <si>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</si>
  <si>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</si>
  <si>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</si>
  <si>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</si>
  <si>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</si>
  <si>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</si>
  <si>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</si>
  <si>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</si>
  <si>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</si>
  <si>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</si>
  <si>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</si>
  <si>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</si>
  <si>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</si>
  <si>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</si>
  <si>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</si>
  <si>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</si>
  <si>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</si>
  <si>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</si>
  <si>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</si>
  <si>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</si>
  <si>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</si>
  <si>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</si>
  <si>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</si>
  <si>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</si>
  <si>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</si>
  <si>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</si>
  <si>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</si>
  <si>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</si>
  <si>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</si>
  <si>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</si>
  <si>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</si>
  <si>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</si>
  <si>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</si>
  <si>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</si>
  <si>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</si>
  <si>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</si>
  <si>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</si>
  <si>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</si>
  <si>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</si>
  <si>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</si>
  <si>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</si>
  <si>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</si>
  <si>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</si>
  <si>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</si>
  <si>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</si>
  <si>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</si>
  <si>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</si>
  <si>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</si>
  <si>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</si>
  <si>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</si>
  <si>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</si>
  <si>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</si>
  <si>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</si>
  <si>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</si>
  <si>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</si>
  <si>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</si>
  <si>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</si>
  <si>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</si>
  <si>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</si>
  <si>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</si>
  <si>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</si>
  <si>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</si>
  <si>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</si>
  <si>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</si>
  <si>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</si>
  <si>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</si>
  <si>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</si>
  <si>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</si>
  <si>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</si>
  <si>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</si>
  <si>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</si>
  <si>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</si>
  <si>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</si>
  <si>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</si>
  <si>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</si>
  <si>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</si>
  <si>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</si>
  <si>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</si>
  <si>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</si>
  <si>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</si>
  <si>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</si>
  <si>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</si>
  <si>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</si>
  <si>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</si>
  <si>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</si>
  <si>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</si>
  <si>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</si>
  <si>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</si>
  <si>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</si>
  <si>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</si>
  <si>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</si>
  <si>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</si>
  <si>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</si>
  <si>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</si>
  <si>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</si>
  <si>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</si>
  <si>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</si>
  <si>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</si>
  <si>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</si>
  <si>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</si>
  <si>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</si>
  <si>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</si>
  <si>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</si>
  <si>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</si>
  <si>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</si>
  <si>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</si>
  <si>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</si>
  <si>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</si>
  <si>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</si>
  <si>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</si>
  <si>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</si>
  <si>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</si>
  <si>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</si>
  <si>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</si>
  <si>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</si>
  <si>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</si>
  <si>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</si>
  <si>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</si>
  <si>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</si>
  <si>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</si>
  <si>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</si>
  <si>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</si>
  <si>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</si>
  <si>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</si>
  <si>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</si>
  <si>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</si>
  <si>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</si>
  <si>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</si>
  <si>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</si>
  <si>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</si>
  <si>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</si>
  <si>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</si>
  <si>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</si>
  <si>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</si>
  <si>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</si>
  <si>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</si>
  <si>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</si>
  <si>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</si>
  <si>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</si>
  <si>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</si>
  <si>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</si>
  <si>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</si>
  <si>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</si>
  <si>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</si>
  <si>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</si>
  <si>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</si>
  <si>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</si>
  <si>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</si>
  <si>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</si>
  <si>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</si>
  <si>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</si>
  <si>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</si>
  <si>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</si>
  <si>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</si>
  <si>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</si>
  <si>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</si>
  <si>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</si>
  <si>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</si>
  <si>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</si>
  <si>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</si>
  <si>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</si>
  <si>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</si>
  <si>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</si>
  <si>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</si>
  <si>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</si>
  <si>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</si>
  <si>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</si>
  <si>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</si>
  <si>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</si>
  <si>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</si>
  <si>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</si>
  <si>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</si>
  <si>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</si>
  <si>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</si>
  <si>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</si>
  <si>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</si>
  <si>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</si>
  <si>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</si>
  <si>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</si>
  <si>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</si>
  <si>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</si>
  <si>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</si>
  <si>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</si>
  <si>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</si>
  <si>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</si>
  <si>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</si>
  <si>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</si>
  <si>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</si>
  <si>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</si>
  <si>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</si>
  <si>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</si>
  <si>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</si>
  <si>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</si>
  <si>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</si>
  <si>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</si>
  <si>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</si>
  <si>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</si>
  <si>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</si>
  <si>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</si>
  <si>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</si>
  <si>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</si>
  <si>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</si>
  <si>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</si>
  <si>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</si>
  <si>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</si>
  <si>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</si>
  <si>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</si>
  <si>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</si>
  <si>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</si>
  <si>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</si>
  <si>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</si>
  <si>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</si>
  <si>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</si>
  <si>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</si>
  <si>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</si>
  <si>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</si>
  <si>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</si>
  <si>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</si>
  <si>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</si>
  <si>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</si>
  <si>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</si>
  <si>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</si>
  <si>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</si>
  <si>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</si>
  <si>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</si>
  <si>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</si>
  <si>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</si>
  <si>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</si>
  <si>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</si>
  <si>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</si>
  <si>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</si>
  <si>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</si>
  <si>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</si>
  <si>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</si>
  <si>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</si>
  <si>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</si>
  <si>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</si>
  <si>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</si>
  <si>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</si>
  <si>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</si>
  <si>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</si>
  <si>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</si>
  <si>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</si>
  <si>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</si>
  <si>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</si>
  <si>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</si>
  <si>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</si>
  <si>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</si>
  <si>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</si>
  <si>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</si>
  <si>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</si>
  <si>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</si>
  <si>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</si>
  <si>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</si>
  <si>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</si>
  <si>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</si>
  <si>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</si>
  <si>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</si>
  <si>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</si>
  <si>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</si>
  <si>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</si>
  <si>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</si>
  <si>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</si>
  <si>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</si>
  <si>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</si>
  <si>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</si>
  <si>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</si>
  <si>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</si>
  <si>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</si>
  <si>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</si>
  <si>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</si>
  <si>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</si>
  <si>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</si>
  <si>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</si>
  <si>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</si>
  <si>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</si>
  <si>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</si>
  <si>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</si>
  <si>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</si>
  <si>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</si>
  <si>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</si>
  <si>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</si>
  <si>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</si>
  <si>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</si>
  <si>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</si>
  <si>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</si>
  <si>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</si>
  <si>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</si>
  <si>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</si>
  <si>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</si>
  <si>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</si>
  <si>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</si>
  <si>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</si>
  <si>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</si>
  <si>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</si>
  <si>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</si>
  <si>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</si>
  <si>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</si>
  <si>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</si>
  <si>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</si>
  <si>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</si>
  <si>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</si>
  <si>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</si>
  <si>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</si>
  <si>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</si>
  <si>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</si>
  <si>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</si>
  <si>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</si>
  <si>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</si>
  <si>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</si>
  <si>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</si>
  <si>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</si>
  <si>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</si>
  <si>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</si>
  <si>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</si>
  <si>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</si>
  <si>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</si>
  <si>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</si>
  <si>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</si>
  <si>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</si>
  <si>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</si>
  <si>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</si>
  <si>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</si>
  <si>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</si>
  <si>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</si>
  <si>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</si>
  <si>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</si>
  <si>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</si>
  <si>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</si>
  <si>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</si>
  <si>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</si>
  <si>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</si>
  <si>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</si>
  <si>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</si>
  <si>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</si>
  <si>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</si>
  <si>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</si>
  <si>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</si>
  <si>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</si>
  <si>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</si>
  <si>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</si>
  <si>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</si>
  <si>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</si>
  <si>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</si>
  <si>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</si>
  <si>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</si>
  <si>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</si>
  <si>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</si>
  <si>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</si>
  <si>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</si>
  <si>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</si>
  <si>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</si>
  <si>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</si>
  <si>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</si>
  <si>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</si>
  <si>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</si>
  <si>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</si>
  <si>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</si>
  <si>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</si>
  <si>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</si>
  <si>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</si>
  <si>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</si>
  <si>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</si>
  <si>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</si>
  <si>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</si>
  <si>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</si>
  <si>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</si>
  <si>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</si>
  <si>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</si>
  <si>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</si>
  <si>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</si>
  <si>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</si>
  <si>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</si>
  <si>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</si>
  <si>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</si>
  <si>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</si>
  <si>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</si>
  <si>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</si>
  <si>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</si>
  <si>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</si>
  <si>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</si>
  <si>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</si>
  <si>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</si>
  <si>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</si>
  <si>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</si>
  <si>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</si>
  <si>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</si>
  <si>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</si>
  <si>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</si>
  <si>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</si>
  <si>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</si>
  <si>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</si>
  <si>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</si>
  <si>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</si>
  <si>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</si>
  <si>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</si>
  <si>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</si>
  <si>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</si>
  <si>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</si>
  <si>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</si>
  <si>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</si>
  <si>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</si>
  <si>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</si>
  <si>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</si>
  <si>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</si>
  <si>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</si>
  <si>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</si>
  <si>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</si>
  <si>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</si>
  <si>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</si>
  <si>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</si>
  <si>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</si>
  <si>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</si>
  <si>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</si>
  <si>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</si>
  <si>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</si>
  <si>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</si>
  <si>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</si>
  <si>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</si>
  <si>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</si>
  <si>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</si>
  <si>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</si>
  <si>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</si>
  <si>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</si>
  <si>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</si>
  <si>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</si>
  <si>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</si>
  <si>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</si>
  <si>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</si>
  <si>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</si>
  <si>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</si>
  <si>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</si>
  <si>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</si>
  <si>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</si>
  <si>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</si>
  <si>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</si>
  <si>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</si>
  <si>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</si>
  <si>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</si>
  <si>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</si>
  <si>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</si>
  <si>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</si>
  <si>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</si>
  <si>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</si>
  <si>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</si>
  <si>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</si>
  <si>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</si>
  <si>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</si>
  <si>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</si>
  <si>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</si>
  <si>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</si>
  <si>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</si>
  <si>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</si>
  <si>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</si>
  <si>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</si>
  <si>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</si>
  <si>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</si>
  <si>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</si>
  <si>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</si>
  <si>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</si>
  <si>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</si>
  <si>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</si>
  <si>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</si>
  <si>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</si>
  <si>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</si>
  <si>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</si>
  <si>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</si>
  <si>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</si>
  <si>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</si>
  <si>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</si>
  <si>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</si>
  <si>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</si>
  <si>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</si>
  <si>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</si>
  <si>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</si>
  <si>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</si>
  <si>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</si>
  <si>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</si>
  <si>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</si>
  <si>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</si>
  <si>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</si>
  <si>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</si>
  <si>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</si>
  <si>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</si>
  <si>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</si>
  <si>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</si>
  <si>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</si>
  <si>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</si>
  <si>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</si>
  <si>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</si>
  <si>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</si>
  <si>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</si>
  <si>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</si>
  <si>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</si>
  <si>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</si>
  <si>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</si>
  <si>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</si>
  <si>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</si>
  <si>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</si>
  <si>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</si>
  <si>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</si>
  <si>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</si>
  <si>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</si>
  <si>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</si>
  <si>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</si>
  <si>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</si>
  <si>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</si>
  <si>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</si>
  <si>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</si>
  <si>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</si>
  <si>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</si>
  <si>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</si>
  <si>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</si>
  <si>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</si>
  <si>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</si>
  <si>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</si>
  <si>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</si>
  <si>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</si>
  <si>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</si>
  <si>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</si>
  <si>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</si>
  <si>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</si>
  <si>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</si>
  <si>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</si>
  <si>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</si>
  <si>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</si>
  <si>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</si>
  <si>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</si>
  <si>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</si>
  <si>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</si>
  <si>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</si>
  <si>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</si>
  <si>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</si>
  <si>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</si>
  <si>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</si>
  <si>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</si>
  <si>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</si>
  <si>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</si>
  <si>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</si>
  <si>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</si>
  <si>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</si>
  <si>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</si>
  <si>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</si>
  <si>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</si>
  <si>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</si>
  <si>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</si>
  <si>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</si>
  <si>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</si>
  <si>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</si>
  <si>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</si>
  <si>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</si>
  <si>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</si>
  <si>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</si>
  <si>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</si>
  <si>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</si>
  <si>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</si>
  <si>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</si>
  <si>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</si>
  <si>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</si>
  <si>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</si>
  <si>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</si>
  <si>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</si>
  <si>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</si>
  <si>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</si>
  <si>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</si>
  <si>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</si>
  <si>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</si>
  <si>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</si>
  <si>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</si>
  <si>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</si>
  <si>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</si>
  <si>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</si>
  <si>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</si>
  <si>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</si>
  <si>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</si>
  <si>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</si>
  <si>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</si>
  <si>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</si>
  <si>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</si>
  <si>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</si>
  <si>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</si>
  <si>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</si>
  <si>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</si>
  <si>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</si>
  <si>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</si>
  <si>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</si>
  <si>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</si>
  <si>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</si>
  <si>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</si>
  <si>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</si>
  <si>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</si>
  <si>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</si>
  <si>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</si>
  <si>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</si>
  <si>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</si>
  <si>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</si>
  <si>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</si>
  <si>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</si>
  <si>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</si>
  <si>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</si>
  <si>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</si>
  <si>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</si>
  <si>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</si>
  <si>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</si>
  <si>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</si>
  <si>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</si>
  <si>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</si>
  <si>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</si>
  <si>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</si>
  <si>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</si>
  <si>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</si>
  <si>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</si>
  <si>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</si>
  <si>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</si>
  <si>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</si>
  <si>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</si>
  <si>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</si>
  <si>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</si>
  <si>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</si>
  <si>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</si>
  <si>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</si>
  <si>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</si>
  <si>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</si>
  <si>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</si>
  <si>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</si>
  <si>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</si>
  <si>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</si>
  <si>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</si>
  <si>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</si>
  <si>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</si>
  <si>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</si>
  <si>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</si>
  <si>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</si>
  <si>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</si>
  <si>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</si>
  <si>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</si>
  <si>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</si>
  <si>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</si>
  <si>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</si>
  <si>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</si>
  <si>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</si>
  <si>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</si>
  <si>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</si>
  <si>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</si>
  <si>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</si>
  <si>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</si>
  <si>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</si>
  <si>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</si>
  <si>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</si>
  <si>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</si>
  <si>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</si>
  <si>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</si>
  <si>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</si>
  <si>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</si>
  <si>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</si>
  <si>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</si>
  <si>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</si>
  <si>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</si>
  <si>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</si>
  <si>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</si>
  <si>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</si>
  <si>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</si>
  <si>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</si>
  <si>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</si>
  <si>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</si>
  <si>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</si>
  <si>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</si>
  <si>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</si>
  <si>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</si>
  <si>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</si>
  <si>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</si>
  <si>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</si>
  <si>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</si>
  <si>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</si>
  <si>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</si>
  <si>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</si>
  <si>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</si>
  <si>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</si>
  <si>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</si>
  <si>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</si>
  <si>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</si>
  <si>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</si>
  <si>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</si>
  <si>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</si>
  <si>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</si>
  <si>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</si>
  <si>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</si>
  <si>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</si>
  <si>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</si>
  <si>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</si>
  <si>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</si>
  <si>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</si>
  <si>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</si>
  <si>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</si>
  <si>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</si>
  <si>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</si>
  <si>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</si>
  <si>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</si>
  <si>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</si>
  <si>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</si>
  <si>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</si>
  <si>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</si>
  <si>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</si>
  <si>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</si>
  <si>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</si>
  <si>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</si>
  <si>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</si>
  <si>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</si>
  <si>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</si>
  <si>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</si>
  <si>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</si>
  <si>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</si>
  <si>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</si>
  <si>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</si>
  <si>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</si>
  <si>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</si>
  <si>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</si>
  <si>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</si>
  <si>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</si>
  <si>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</si>
  <si>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</si>
  <si>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</si>
  <si>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</si>
  <si>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</si>
  <si>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</si>
  <si>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</si>
  <si>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</si>
  <si>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</si>
  <si>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</si>
  <si>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</si>
  <si>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</si>
  <si>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</si>
  <si>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</si>
  <si>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</si>
  <si>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</si>
  <si>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</si>
  <si>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</si>
  <si>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</si>
  <si>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</si>
  <si>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</si>
  <si>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</si>
  <si>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</si>
  <si>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</si>
  <si>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</si>
  <si>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</si>
  <si>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</si>
  <si>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</si>
  <si>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</si>
  <si>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</si>
  <si>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</si>
  <si>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</si>
  <si>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</si>
  <si>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</si>
  <si>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</si>
  <si>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</si>
  <si>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</si>
  <si>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</si>
  <si>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</si>
  <si>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</si>
  <si>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</si>
  <si>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</si>
  <si>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</si>
  <si>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</si>
  <si>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</si>
  <si>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</si>
  <si>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</si>
  <si>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</si>
  <si>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</si>
  <si>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</si>
  <si>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</si>
  <si>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</si>
  <si>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</si>
  <si>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</si>
  <si>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</si>
  <si>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</si>
  <si>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</si>
  <si>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</si>
  <si>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</si>
  <si>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</si>
  <si>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</si>
  <si>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</si>
  <si>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</si>
  <si>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</si>
  <si>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</si>
  <si>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</si>
  <si>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</si>
  <si>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</si>
  <si>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</si>
  <si>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</si>
  <si>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</si>
  <si>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</si>
  <si>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</si>
  <si>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</si>
  <si>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</si>
  <si>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</si>
  <si>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</si>
  <si>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</si>
  <si>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</si>
  <si>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</si>
  <si>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</si>
  <si>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</si>
  <si>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</si>
  <si>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</si>
  <si>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</si>
  <si>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</si>
  <si>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</si>
  <si>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</si>
  <si>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</si>
  <si>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</si>
  <si>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</si>
  <si>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</si>
  <si>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</si>
  <si>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</si>
  <si>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</si>
  <si>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</si>
  <si>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</si>
  <si>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</si>
  <si>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</si>
  <si>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</si>
  <si>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</si>
  <si>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</si>
  <si>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</si>
  <si>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</si>
  <si>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</si>
  <si>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</si>
  <si>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</si>
  <si>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</si>
  <si>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</si>
  <si>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</si>
  <si>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</si>
  <si>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</si>
  <si>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</si>
  <si>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</si>
  <si>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</si>
  <si>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</si>
  <si>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</si>
  <si>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</si>
  <si>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</si>
  <si>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</si>
  <si>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</si>
  <si>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</si>
  <si>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</si>
  <si>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</si>
  <si>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</si>
  <si>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</si>
  <si>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</si>
  <si>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</si>
  <si>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</si>
  <si>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</si>
  <si>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</si>
  <si>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</si>
  <si>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</si>
  <si>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</si>
  <si>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</si>
  <si>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</si>
  <si>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</si>
  <si>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</si>
  <si>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</si>
  <si>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</si>
  <si>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</si>
  <si>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</si>
  <si>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</si>
  <si>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</si>
  <si>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</si>
  <si>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</si>
  <si>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</si>
  <si>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</si>
  <si>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</si>
  <si>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</si>
  <si>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</si>
  <si>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</si>
  <si>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</si>
  <si>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</si>
  <si>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</si>
  <si>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</si>
  <si>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</si>
  <si>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</si>
  <si>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</si>
  <si>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</si>
  <si>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</si>
  <si>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</si>
  <si>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</si>
  <si>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</si>
  <si>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</si>
  <si>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</si>
  <si>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</si>
  <si>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</si>
  <si>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</si>
  <si>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</si>
  <si>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</si>
  <si>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</si>
  <si>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</si>
  <si>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</si>
  <si>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</si>
  <si>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</si>
  <si>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</si>
  <si>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</si>
  <si>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</si>
  <si>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</si>
  <si>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</si>
  <si>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</si>
  <si>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</si>
  <si>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</si>
  <si>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</si>
  <si>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</si>
  <si>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</si>
  <si>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</si>
  <si>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</si>
  <si>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</si>
  <si>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</si>
  <si>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</si>
  <si>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</si>
  <si>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</si>
  <si>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</si>
  <si>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</si>
  <si>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</si>
  <si>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</si>
  <si>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</si>
  <si>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</si>
  <si>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</si>
  <si>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</si>
  <si>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</si>
  <si>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</si>
  <si>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</si>
  <si>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</si>
  <si>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</si>
  <si>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</si>
  <si>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</si>
  <si>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</si>
  <si>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</si>
  <si>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</si>
  <si>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</si>
  <si>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</si>
  <si>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</si>
  <si>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</si>
  <si>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</si>
  <si>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</si>
  <si>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</si>
  <si>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</si>
  <si>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</si>
  <si>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</si>
  <si>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</si>
  <si>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</si>
  <si>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</si>
  <si>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</si>
  <si>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</si>
  <si>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</si>
  <si>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</si>
  <si>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</si>
  <si>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</si>
  <si>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</si>
  <si>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</si>
  <si>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</si>
  <si>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</si>
  <si>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</si>
  <si>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</si>
  <si>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</si>
  <si>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</si>
  <si>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</si>
  <si>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</si>
  <si>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</si>
  <si>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</si>
  <si>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</si>
  <si>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</si>
  <si>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</si>
  <si>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</si>
  <si>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</si>
  <si>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</si>
  <si>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</si>
  <si>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</si>
  <si>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</si>
  <si>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</si>
  <si>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</si>
  <si>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</si>
  <si>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</si>
  <si>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</si>
  <si>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</si>
  <si>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</si>
  <si>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</si>
  <si>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</si>
  <si>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</si>
  <si>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</si>
  <si>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</si>
  <si>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</si>
  <si>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</si>
  <si>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</si>
  <si>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</si>
  <si>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</si>
  <si>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</si>
  <si>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</si>
  <si>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</si>
  <si>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</si>
  <si>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</si>
  <si>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</si>
  <si>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</si>
  <si>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</si>
  <si>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</si>
  <si>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</si>
  <si>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</si>
  <si>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</si>
  <si>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</si>
  <si>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</si>
  <si>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</si>
  <si>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</si>
  <si>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</si>
  <si>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</si>
  <si>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</si>
  <si>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</si>
  <si>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</si>
  <si>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</si>
  <si>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</si>
  <si>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</si>
  <si>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</si>
  <si>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</si>
  <si>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</si>
  <si>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</si>
  <si>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</si>
  <si>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</si>
  <si>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</si>
  <si>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</si>
  <si>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</si>
  <si>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</si>
  <si>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</si>
  <si>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</si>
  <si>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</si>
  <si>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</si>
  <si>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</si>
  <si>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</si>
  <si>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</si>
  <si>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</si>
  <si>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</si>
  <si>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</si>
  <si>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</si>
  <si>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</si>
  <si>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</si>
  <si>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</si>
  <si>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</si>
  <si>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</si>
  <si>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</si>
  <si>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</si>
  <si>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</si>
  <si>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</si>
  <si>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</si>
  <si>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</si>
  <si>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</si>
  <si>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</si>
  <si>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</si>
  <si>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</si>
  <si>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</si>
  <si>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</si>
  <si>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</si>
  <si>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</si>
  <si>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</si>
  <si>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</si>
  <si>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</si>
  <si>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</si>
  <si>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</si>
  <si>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</si>
  <si>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</si>
  <si>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</si>
  <si>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</si>
  <si>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</si>
  <si>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</si>
  <si>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</si>
  <si>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</si>
  <si>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</si>
  <si>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</si>
  <si>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</si>
  <si>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</si>
  <si>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</si>
  <si>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</si>
  <si>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</si>
  <si>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</si>
  <si>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</si>
  <si>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</si>
  <si>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</si>
  <si>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</si>
  <si>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</si>
  <si>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</si>
  <si>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</si>
  <si>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</si>
  <si>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</si>
  <si>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</si>
  <si>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</si>
  <si>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</si>
  <si>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</si>
  <si>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</si>
  <si>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</si>
  <si>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</si>
  <si>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</si>
  <si>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</si>
  <si>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</si>
  <si>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</si>
  <si>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</si>
  <si>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</si>
  <si>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</si>
  <si>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</si>
  <si>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</si>
  <si>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</si>
  <si>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</si>
  <si>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</si>
  <si>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</si>
  <si>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</si>
  <si>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</si>
  <si>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</si>
  <si>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</si>
  <si>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</si>
  <si>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</si>
  <si>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</si>
  <si>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</si>
  <si>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</si>
  <si>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</si>
  <si>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</si>
  <si>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</si>
  <si>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</si>
  <si>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</si>
  <si>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</si>
  <si>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</si>
  <si>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</si>
  <si>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</si>
  <si>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</si>
  <si>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</si>
  <si>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</si>
  <si>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</si>
  <si>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</si>
  <si>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</si>
  <si>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</si>
  <si>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</si>
  <si>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</si>
  <si>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</si>
  <si>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</si>
  <si>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</si>
  <si>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</si>
  <si>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</si>
  <si>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</si>
  <si>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</si>
  <si>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</si>
  <si>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</si>
  <si>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</si>
  <si>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</si>
  <si>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</si>
  <si>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</si>
  <si>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</si>
  <si>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</si>
  <si>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</si>
  <si>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</si>
  <si>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</si>
  <si>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</si>
  <si>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</si>
  <si>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</si>
  <si>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</si>
  <si>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</si>
  <si>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</si>
  <si>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</si>
  <si>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</si>
  <si>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</si>
  <si>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</si>
  <si>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</si>
  <si>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</si>
  <si>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</si>
  <si>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</si>
  <si>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</si>
  <si>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</si>
  <si>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</si>
  <si>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</si>
  <si>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</si>
  <si>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</si>
  <si>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</si>
  <si>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</si>
  <si>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</si>
  <si>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</si>
  <si>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</si>
  <si>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</si>
  <si>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</si>
  <si>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</si>
  <si>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</si>
  <si>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</si>
  <si>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</si>
  <si>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</si>
  <si>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</si>
  <si>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</si>
  <si>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</si>
  <si>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</si>
  <si>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</si>
  <si>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</si>
  <si>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</si>
  <si>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</si>
  <si>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</si>
  <si>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</si>
  <si>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</si>
  <si>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</si>
  <si>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</si>
  <si>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</si>
  <si>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</si>
  <si>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</si>
  <si>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</si>
  <si>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</si>
  <si>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</si>
  <si>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</si>
  <si>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</si>
  <si>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</si>
  <si>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</si>
  <si>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</si>
  <si>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</si>
  <si>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</si>
  <si>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</si>
  <si>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</si>
  <si>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</si>
  <si>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</si>
  <si>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</si>
  <si>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</si>
  <si>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</si>
  <si>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</si>
  <si>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</si>
  <si>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</si>
  <si>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</si>
  <si>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</si>
  <si>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</si>
  <si>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</si>
  <si>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</si>
  <si>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</si>
  <si>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</si>
  <si>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</si>
  <si>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</si>
  <si>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</si>
  <si>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</si>
  <si>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</si>
  <si>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</si>
  <si>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</si>
  <si>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</si>
  <si>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</si>
  <si>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</si>
  <si>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</si>
  <si>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</si>
  <si>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</si>
  <si>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</si>
  <si>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</si>
  <si>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</si>
  <si>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</si>
  <si>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</si>
  <si>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</si>
  <si>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</si>
  <si>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</si>
  <si>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</si>
  <si>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</si>
  <si>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</si>
  <si>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</si>
  <si>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</si>
  <si>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</si>
  <si>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</si>
  <si>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</si>
  <si>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</si>
  <si>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</si>
  <si>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</si>
  <si>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</si>
  <si>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</si>
  <si>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</si>
  <si>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</si>
  <si>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</si>
  <si>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</si>
  <si>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</si>
  <si>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</si>
  <si>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</si>
  <si>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</si>
  <si>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</si>
  <si>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</si>
  <si>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</si>
  <si>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</si>
  <si>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</si>
  <si>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</si>
  <si>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</si>
  <si>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</si>
  <si>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</si>
  <si>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</si>
  <si>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</si>
  <si>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</si>
  <si>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</si>
  <si>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</si>
  <si>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</si>
  <si>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</si>
  <si>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</si>
  <si>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</si>
  <si>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</si>
  <si>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</si>
  <si>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</si>
  <si>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</si>
  <si>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</si>
  <si>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</si>
  <si>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</si>
  <si>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</si>
  <si>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</si>
  <si>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</si>
  <si>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</si>
  <si>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</si>
  <si>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</si>
  <si>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</si>
  <si>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</si>
  <si>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</si>
  <si>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</si>
  <si>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</si>
  <si>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</si>
  <si>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</si>
  <si>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</si>
  <si>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</si>
  <si>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</si>
  <si>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</si>
  <si>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</si>
  <si>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</si>
  <si>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</si>
  <si>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</si>
  <si>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</si>
  <si>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</si>
  <si>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</si>
  <si>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</si>
  <si>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</si>
  <si>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</si>
  <si>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</si>
  <si>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</si>
  <si>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</si>
  <si>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</si>
  <si>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</si>
  <si>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</si>
  <si>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</si>
  <si>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</si>
  <si>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</si>
  <si>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</si>
  <si>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</si>
  <si>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</si>
  <si>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</si>
  <si>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</si>
  <si>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</si>
  <si>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</si>
  <si>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</si>
  <si>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</si>
  <si>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</si>
  <si>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</si>
  <si>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</si>
  <si>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</si>
  <si>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</si>
  <si>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</si>
  <si>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</si>
  <si>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</si>
  <si>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</si>
  <si>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</si>
  <si>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</si>
  <si>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</si>
  <si>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</si>
  <si>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</si>
  <si>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</si>
  <si>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</si>
  <si>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</si>
  <si>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</si>
  <si>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</si>
  <si>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</si>
  <si>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</si>
  <si>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</si>
  <si>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</si>
  <si>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</si>
  <si>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</si>
  <si>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</si>
  <si>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</si>
  <si>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</si>
  <si>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</si>
  <si>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</si>
  <si>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</si>
  <si>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</si>
  <si>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</si>
  <si>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</si>
  <si>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</si>
  <si>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</si>
  <si>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</si>
  <si>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</si>
  <si>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</si>
  <si>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</si>
  <si>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</si>
  <si>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</si>
  <si>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</si>
  <si>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</si>
  <si>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</si>
  <si>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</si>
  <si>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</si>
  <si>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</si>
  <si>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</si>
  <si>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</si>
  <si>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</si>
  <si>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</si>
  <si>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</si>
  <si>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</si>
  <si>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</si>
  <si>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</si>
  <si>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</si>
  <si>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</si>
  <si>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</si>
  <si>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</si>
  <si>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</si>
  <si>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</si>
  <si>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</si>
  <si>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</si>
  <si>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</si>
  <si>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</si>
  <si>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</si>
  <si>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</si>
  <si>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</si>
  <si>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</si>
  <si>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</si>
  <si>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</si>
  <si>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</si>
  <si>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</si>
  <si>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</si>
  <si>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</si>
  <si>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</si>
  <si>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</si>
  <si>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</si>
  <si>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</si>
  <si>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</si>
  <si>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</si>
  <si>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</si>
  <si>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</si>
  <si>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</si>
  <si>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</si>
  <si>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</si>
  <si>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</si>
  <si>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</si>
  <si>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</si>
  <si>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</si>
  <si>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</si>
  <si>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</si>
  <si>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</si>
  <si>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</si>
  <si>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</si>
  <si>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</si>
  <si>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</si>
  <si>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</si>
  <si>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</si>
  <si>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</si>
  <si>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</si>
  <si>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</si>
  <si>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</si>
  <si>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</si>
  <si>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</si>
  <si>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</si>
  <si>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</si>
  <si>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</si>
  <si>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</si>
  <si>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</si>
  <si>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</si>
  <si>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</si>
  <si>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</si>
  <si>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</si>
  <si>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</si>
  <si>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</si>
  <si>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</si>
  <si>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</si>
  <si>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</si>
  <si>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</si>
  <si>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</si>
  <si>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</si>
  <si>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</si>
  <si>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</si>
  <si>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</si>
  <si>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</si>
  <si>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</si>
  <si>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</si>
  <si>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</si>
  <si>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</si>
  <si>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</si>
  <si>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</si>
  <si>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</si>
  <si>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</si>
  <si>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</si>
  <si>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</si>
  <si>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</si>
  <si>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</si>
  <si>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</si>
  <si>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</si>
  <si>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</si>
  <si>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</si>
  <si>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</si>
  <si>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</si>
  <si>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</si>
  <si>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</si>
  <si>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</si>
  <si>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</si>
  <si>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</si>
  <si>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</si>
  <si>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</si>
  <si>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</si>
  <si>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</si>
  <si>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</si>
  <si>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</si>
  <si>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</si>
  <si>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</si>
  <si>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</si>
  <si>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</si>
  <si>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</si>
  <si>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</si>
  <si>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</si>
  <si>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</si>
  <si>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</si>
  <si>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</si>
  <si>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</si>
  <si>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</si>
  <si>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</si>
  <si>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</si>
  <si>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</si>
  <si>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</si>
  <si>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</si>
  <si>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</si>
  <si>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</si>
  <si>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</si>
  <si>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</si>
  <si>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</si>
  <si>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</si>
  <si>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</si>
  <si>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</si>
  <si>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</si>
  <si>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</si>
  <si>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</si>
  <si>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</si>
  <si>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</si>
  <si>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</si>
  <si>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</si>
  <si>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</si>
  <si>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</si>
  <si>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</si>
  <si>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</si>
  <si>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</si>
  <si>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</si>
  <si>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</si>
  <si>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</si>
  <si>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</si>
  <si>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</si>
  <si>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</si>
  <si>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</si>
  <si>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</si>
  <si>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</si>
  <si>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</si>
  <si>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</si>
  <si>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</si>
  <si>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</si>
  <si>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</si>
  <si>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</si>
  <si>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</si>
  <si>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</si>
  <si>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</si>
  <si>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</si>
  <si>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</si>
  <si>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</si>
  <si>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</si>
  <si>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</si>
  <si>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</si>
  <si>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</si>
  <si>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</si>
  <si>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</si>
  <si>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</si>
  <si>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</si>
  <si>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</si>
  <si>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</si>
  <si>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</si>
  <si>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</si>
  <si>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</si>
  <si>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</si>
  <si>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</si>
  <si>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</si>
  <si>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</si>
  <si>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</si>
  <si>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</si>
  <si>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</si>
  <si>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</si>
  <si>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</si>
  <si>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</si>
  <si>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</si>
  <si>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</si>
  <si>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</si>
  <si>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</si>
  <si>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</si>
  <si>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</si>
  <si>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</si>
  <si>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</si>
  <si>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</si>
  <si>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</si>
  <si>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</si>
  <si>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</si>
  <si>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</si>
  <si>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</si>
  <si>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</si>
  <si>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</si>
  <si>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</si>
  <si>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</si>
  <si>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</si>
  <si>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</si>
  <si>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</si>
  <si>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</si>
  <si>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</si>
  <si>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</si>
  <si>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</si>
  <si>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</si>
  <si>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</si>
  <si>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</si>
  <si>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</si>
  <si>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</si>
  <si>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</si>
  <si>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</si>
  <si>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</si>
  <si>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</si>
  <si>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</si>
  <si>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</si>
  <si>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</si>
  <si>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</si>
  <si>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</si>
  <si>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</si>
  <si>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</si>
  <si>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</si>
  <si>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</si>
  <si>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</si>
  <si>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</si>
  <si>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</si>
  <si>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</si>
  <si>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</si>
  <si>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</si>
  <si>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</si>
  <si>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</si>
  <si>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</si>
  <si>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</si>
  <si>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</si>
  <si>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</si>
  <si>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</si>
  <si>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</si>
  <si>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</si>
  <si>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</si>
  <si>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</si>
  <si>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</si>
  <si>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</si>
  <si>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</si>
  <si>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</si>
  <si>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</si>
  <si>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</si>
  <si>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</si>
  <si>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</si>
  <si>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</si>
  <si>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</si>
  <si>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</si>
  <si>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</si>
  <si>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</si>
  <si>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</si>
  <si>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</si>
  <si>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</si>
  <si>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</si>
  <si>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</si>
  <si>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</si>
  <si>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</si>
  <si>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</si>
  <si>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</si>
  <si>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</si>
  <si>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</si>
  <si>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</si>
  <si>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</si>
  <si>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</si>
  <si>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</si>
  <si>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</si>
  <si>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</si>
  <si>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</si>
  <si>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</si>
  <si>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</si>
  <si>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</si>
  <si>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</si>
  <si>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</si>
  <si>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</si>
  <si>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</si>
  <si>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</si>
  <si>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</si>
  <si>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</si>
  <si>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</si>
  <si>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</si>
  <si>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</si>
  <si>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</si>
  <si>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</si>
  <si>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</si>
  <si>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</si>
  <si>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</si>
  <si>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</si>
  <si>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</si>
  <si>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</si>
  <si>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</si>
  <si>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</si>
  <si>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</si>
  <si>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</si>
  <si>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</si>
  <si>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</si>
  <si>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</si>
  <si>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</si>
  <si>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</si>
  <si>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</si>
  <si>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</si>
  <si>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</si>
  <si>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</si>
  <si>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</si>
  <si>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</si>
  <si>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</si>
  <si>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</si>
  <si>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</si>
  <si>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</si>
  <si>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</si>
  <si>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</si>
  <si>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</si>
  <si>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</si>
  <si>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</si>
  <si>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</si>
  <si>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</si>
  <si>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</si>
  <si>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</si>
  <si>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</si>
  <si>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</si>
  <si>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</si>
  <si>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</si>
  <si>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</si>
  <si>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</si>
  <si>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</si>
  <si>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</si>
  <si>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</si>
  <si>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</si>
  <si>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</si>
  <si>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</si>
  <si>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</si>
  <si>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</si>
  <si>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</si>
  <si>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</si>
  <si>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</si>
  <si>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</si>
  <si>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</si>
  <si>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</si>
  <si>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</si>
  <si>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</si>
  <si>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</si>
  <si>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</si>
  <si>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</si>
  <si>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</si>
  <si>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</si>
  <si>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</si>
  <si>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</si>
  <si>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</si>
  <si>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</si>
  <si>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</si>
  <si>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</si>
  <si>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</si>
  <si>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</si>
  <si>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</si>
  <si>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</si>
  <si>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</si>
  <si>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</si>
  <si>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</si>
  <si>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</si>
  <si>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</si>
  <si>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</si>
  <si>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</si>
  <si>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</si>
  <si>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</si>
  <si>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</si>
  <si>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</si>
  <si>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</si>
  <si>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</si>
  <si>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</si>
  <si>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</si>
  <si>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</si>
  <si>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</si>
  <si>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</si>
  <si>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</si>
  <si>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</si>
  <si>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</si>
  <si>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</si>
  <si>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</si>
  <si>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</si>
  <si>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</si>
  <si>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</si>
  <si>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</si>
  <si>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</si>
  <si>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</si>
  <si>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</si>
  <si>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</si>
  <si>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</si>
  <si>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</si>
  <si>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</si>
  <si>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</si>
  <si>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</si>
  <si>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</si>
  <si>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</si>
  <si>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</si>
  <si>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</si>
  <si>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</si>
  <si>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</si>
  <si>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</si>
  <si>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</si>
  <si>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</si>
  <si>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</si>
  <si>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</si>
  <si>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</si>
  <si>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</si>
  <si>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</si>
  <si>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</si>
  <si>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</si>
  <si>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</si>
  <si>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</si>
  <si>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</si>
  <si>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</si>
  <si>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</si>
  <si>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</si>
  <si>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</si>
  <si>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</si>
  <si>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</si>
  <si>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</si>
  <si>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</si>
  <si>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</si>
  <si>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</si>
  <si>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</si>
  <si>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</si>
  <si>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</si>
  <si>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</si>
  <si>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</si>
  <si>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</si>
  <si>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</si>
  <si>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</si>
  <si>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</si>
  <si>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</si>
  <si>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</si>
  <si>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</si>
  <si>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</si>
  <si>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</si>
  <si>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</si>
  <si>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</si>
  <si>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</si>
  <si>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</si>
  <si>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</si>
  <si>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</si>
  <si>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</si>
  <si>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</si>
  <si>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</si>
  <si>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</si>
  <si>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</si>
  <si>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</si>
  <si>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</si>
  <si>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</si>
  <si>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</si>
  <si>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</si>
  <si>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</si>
  <si>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</si>
  <si>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</si>
  <si>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</si>
  <si>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</si>
  <si>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</si>
  <si>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</si>
  <si>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</si>
  <si>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</si>
  <si>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</si>
  <si>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</si>
  <si>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</si>
  <si>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</si>
  <si>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</si>
  <si>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</si>
  <si>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</si>
  <si>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</si>
  <si>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</si>
  <si>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</si>
  <si>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</si>
  <si>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</si>
  <si>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</si>
  <si>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</si>
  <si>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</si>
  <si>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</si>
  <si>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</si>
  <si>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</si>
  <si>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</si>
  <si>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</si>
  <si>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</si>
  <si>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</si>
  <si>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</si>
  <si>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</si>
  <si>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</si>
  <si>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</si>
  <si>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</si>
  <si>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</si>
  <si>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</si>
  <si>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</si>
  <si>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</si>
  <si>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</si>
  <si>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</si>
  <si>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</si>
  <si>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</si>
  <si>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</si>
  <si>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</si>
  <si>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</si>
  <si>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</si>
  <si>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</si>
  <si>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</si>
  <si>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</si>
  <si>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</si>
  <si>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</si>
  <si>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</si>
  <si>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</si>
  <si>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</si>
  <si>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</si>
  <si>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</si>
  <si>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</si>
  <si>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</si>
  <si>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</si>
  <si>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</si>
  <si>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</si>
  <si>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</si>
  <si>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</si>
  <si>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</si>
  <si>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</si>
  <si>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</si>
  <si>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</si>
  <si>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</si>
  <si>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</si>
  <si>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</si>
  <si>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</si>
  <si>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</si>
  <si>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</si>
  <si>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</si>
  <si>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</si>
  <si>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</si>
  <si>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</si>
  <si>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</si>
  <si>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</si>
  <si>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</si>
  <si>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</si>
  <si>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</si>
  <si>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</si>
  <si>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</si>
  <si>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</si>
  <si>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</si>
  <si>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</si>
  <si>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</si>
  <si>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</si>
  <si>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</si>
  <si>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</si>
  <si>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</si>
  <si>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</si>
  <si>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</si>
  <si>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</si>
  <si>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</si>
  <si>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</si>
  <si>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</si>
  <si>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</si>
  <si>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</si>
  <si>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</si>
  <si>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</si>
  <si>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</si>
  <si>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</si>
  <si>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</si>
  <si>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</si>
  <si>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</si>
  <si>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</si>
  <si>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</si>
  <si>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</si>
  <si>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</si>
  <si>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</si>
  <si>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</si>
  <si>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</si>
  <si>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</si>
  <si>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</si>
  <si>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</si>
  <si>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</si>
  <si>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</si>
  <si>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</si>
  <si>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</si>
  <si>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</si>
  <si>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</si>
  <si>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</si>
  <si>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</si>
  <si>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</si>
  <si>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</si>
  <si>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</si>
  <si>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</si>
  <si>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</si>
  <si>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</si>
  <si>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</si>
  <si>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</si>
  <si>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</si>
  <si>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</si>
  <si>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</si>
  <si>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</si>
  <si>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</si>
  <si>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</si>
  <si>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</si>
  <si>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</si>
  <si>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</si>
  <si>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</si>
  <si>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</si>
  <si>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</si>
  <si>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</si>
  <si>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</si>
  <si>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</si>
  <si>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</si>
  <si>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</si>
  <si>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</si>
  <si>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</si>
  <si>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</si>
  <si>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</si>
  <si>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</si>
  <si>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</si>
  <si>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</si>
  <si>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</si>
  <si>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</si>
  <si>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</si>
  <si>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</si>
  <si>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</si>
  <si>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</si>
  <si>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</si>
  <si>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</si>
  <si>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</si>
  <si>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</si>
  <si>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</si>
  <si>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</si>
  <si>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</si>
  <si>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</si>
  <si>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</si>
  <si>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</si>
  <si>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</si>
  <si>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</si>
  <si>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</si>
  <si>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</si>
  <si>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</si>
  <si>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</si>
  <si>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</si>
  <si>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</si>
  <si>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</si>
  <si>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</si>
  <si>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</si>
  <si>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</si>
  <si>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</si>
  <si>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</si>
  <si>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</si>
  <si>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</si>
  <si>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</si>
  <si>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</si>
  <si>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</si>
  <si>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</si>
  <si>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</si>
  <si>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</si>
  <si>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</si>
  <si>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</si>
  <si>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</si>
  <si>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</si>
  <si>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</si>
  <si>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</si>
  <si>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</si>
  <si>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</si>
  <si>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</si>
  <si>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</si>
  <si>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</si>
  <si>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</si>
  <si>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</si>
  <si>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</si>
  <si>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</si>
  <si>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</si>
  <si>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</si>
  <si>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</si>
  <si>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</si>
  <si>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</si>
  <si>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</si>
  <si>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</si>
  <si>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</si>
  <si>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</si>
  <si>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</si>
  <si>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</si>
  <si>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</si>
  <si>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</si>
  <si>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</si>
  <si>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</si>
  <si>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</si>
  <si>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</si>
  <si>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</si>
  <si>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</si>
  <si>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</si>
  <si>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</si>
  <si>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</si>
  <si>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</si>
  <si>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</si>
  <si>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</si>
  <si>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</si>
  <si>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</si>
  <si>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</si>
  <si>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</si>
  <si>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</si>
  <si>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</si>
  <si>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</si>
  <si>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</si>
  <si>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</si>
  <si>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</si>
  <si>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</si>
  <si>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</si>
  <si>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</si>
  <si>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</si>
  <si>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</si>
  <si>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</si>
  <si>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</si>
  <si>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</si>
  <si>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</si>
  <si>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</si>
  <si>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</si>
  <si>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</si>
  <si>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</si>
  <si>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</si>
  <si>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</si>
  <si>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</si>
  <si>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</si>
  <si>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</si>
  <si>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</si>
  <si>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</si>
  <si>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</si>
  <si>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</si>
  <si>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</si>
  <si>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</si>
  <si>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</si>
  <si>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</si>
  <si>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</si>
  <si>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</si>
  <si>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</si>
  <si>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</si>
  <si>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</si>
  <si>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</si>
  <si>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</si>
  <si>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</si>
  <si>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</si>
  <si>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</si>
  <si>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</si>
  <si>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</si>
  <si>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</si>
  <si>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</si>
  <si>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</si>
  <si>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</si>
  <si>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</si>
  <si>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</si>
  <si>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</si>
  <si>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</si>
  <si>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</si>
  <si>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</si>
  <si>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</si>
  <si>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</si>
  <si>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</si>
  <si>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</si>
  <si>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</si>
  <si>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</si>
  <si>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</si>
  <si>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</si>
  <si>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</si>
  <si>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</si>
  <si>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</si>
  <si>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</si>
  <si>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</si>
  <si>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</si>
  <si>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</si>
  <si>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</si>
  <si>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</si>
  <si>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</si>
  <si>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</si>
  <si>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</si>
  <si>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</si>
  <si>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</si>
  <si>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</si>
  <si>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</si>
  <si>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</si>
  <si>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</si>
  <si>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</si>
  <si>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</si>
  <si>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</si>
  <si>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</si>
  <si>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</si>
  <si>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</si>
  <si>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</si>
  <si>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</si>
  <si>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</si>
  <si>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</si>
  <si>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</si>
  <si>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</si>
  <si>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</si>
  <si>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</si>
  <si>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</si>
  <si>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</si>
  <si>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</si>
  <si>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</si>
  <si>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</si>
  <si>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</si>
  <si>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</si>
  <si>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</si>
  <si>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</si>
  <si>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</si>
  <si>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</si>
  <si>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</si>
  <si>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</si>
  <si>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</si>
  <si>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</si>
  <si>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</si>
  <si>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</si>
  <si>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</si>
  <si>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</si>
  <si>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</si>
  <si>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</si>
  <si>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</si>
  <si>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</si>
  <si>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</si>
  <si>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</si>
  <si>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</si>
  <si>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</si>
  <si>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</si>
  <si>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</si>
  <si>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</si>
  <si>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</si>
  <si>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</si>
  <si>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</si>
  <si>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</si>
  <si>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</si>
  <si>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</si>
  <si>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</si>
  <si>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</si>
  <si>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</si>
  <si>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</si>
  <si>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</si>
  <si>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</si>
  <si>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</si>
  <si>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</si>
  <si>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</si>
  <si>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</si>
  <si>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</si>
  <si>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</si>
  <si>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</si>
  <si>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</si>
  <si>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</si>
  <si>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</si>
  <si>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</si>
  <si>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</si>
  <si>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</si>
  <si>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</si>
  <si>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</si>
  <si>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</si>
  <si>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</si>
  <si>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</si>
  <si>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</si>
  <si>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</si>
  <si>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</si>
  <si>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</si>
  <si>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</si>
  <si>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</si>
  <si>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</si>
  <si>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</si>
  <si>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</si>
  <si>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</si>
  <si>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</si>
  <si>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</si>
  <si>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</si>
  <si>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</si>
  <si>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</si>
  <si>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</si>
  <si>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</si>
  <si>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</si>
  <si>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</si>
  <si>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</si>
  <si>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</si>
  <si>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</si>
  <si>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</si>
  <si>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</si>
  <si>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</si>
  <si>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</si>
  <si>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</si>
  <si>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</si>
  <si>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</si>
  <si>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</si>
  <si>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</si>
  <si>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</si>
  <si>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</si>
  <si>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</si>
  <si>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</si>
  <si>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</si>
  <si>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</si>
  <si>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</si>
  <si>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</si>
  <si>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</si>
  <si>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</si>
  <si>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</si>
  <si>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</si>
  <si>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</si>
  <si>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</si>
  <si>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</si>
  <si>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</si>
  <si>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</si>
  <si>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</si>
  <si>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</si>
  <si>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</si>
  <si>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</si>
  <si>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</si>
  <si>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</si>
  <si>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</si>
  <si>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</si>
  <si>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</si>
  <si>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</si>
  <si>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</si>
  <si>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</si>
  <si>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</si>
  <si>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</si>
  <si>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</si>
  <si>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</si>
  <si>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</si>
  <si>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</si>
  <si>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</si>
  <si>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</si>
  <si>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</si>
  <si>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</si>
  <si>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</si>
  <si>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</si>
  <si>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</si>
  <si>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</si>
  <si>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</si>
  <si>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</si>
  <si>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</si>
  <si>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</si>
  <si>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</si>
  <si>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</si>
  <si>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</si>
  <si>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</si>
  <si>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</si>
  <si>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</si>
  <si>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</si>
  <si>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</si>
  <si>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</si>
  <si>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</si>
  <si>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</si>
  <si>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</si>
  <si>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</si>
  <si>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</si>
  <si>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</si>
  <si>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</si>
  <si>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</si>
  <si>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</si>
  <si>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</si>
  <si>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</si>
  <si>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</si>
  <si>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</si>
  <si>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</si>
  <si>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</si>
  <si>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</si>
  <si>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</si>
  <si>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</si>
  <si>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</si>
  <si>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</si>
  <si>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</si>
  <si>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</si>
  <si>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</si>
  <si>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</si>
  <si>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</si>
  <si>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</si>
  <si>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</si>
  <si>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</si>
  <si>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</si>
  <si>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</si>
  <si>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</si>
  <si>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</si>
  <si>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</si>
  <si>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</si>
  <si>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</si>
  <si>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</si>
  <si>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</si>
  <si>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</si>
  <si>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</si>
  <si>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</si>
  <si>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</si>
  <si>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</si>
  <si>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</si>
  <si>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</si>
  <si>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</si>
  <si>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</si>
  <si>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</si>
  <si>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</si>
  <si>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</si>
  <si>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</si>
  <si>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</si>
  <si>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</si>
  <si>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</si>
  <si>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</si>
  <si>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</si>
  <si>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</si>
  <si>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</si>
  <si>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</si>
  <si>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</si>
  <si>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</si>
  <si>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</si>
  <si>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</si>
  <si>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</si>
  <si>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</si>
  <si>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</si>
  <si>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</si>
  <si>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</si>
  <si>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</si>
  <si>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</si>
  <si>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</si>
  <si>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</si>
  <si>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</si>
  <si>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</si>
  <si>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</si>
  <si>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</si>
  <si>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</si>
  <si>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</si>
  <si>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</si>
  <si>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</si>
  <si>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</si>
  <si>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</si>
  <si>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</si>
  <si>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</si>
  <si>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</si>
  <si>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</si>
  <si>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</si>
  <si>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</si>
  <si>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</si>
  <si>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</si>
  <si>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</si>
  <si>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</si>
  <si>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</si>
  <si>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</si>
  <si>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</si>
  <si>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</si>
  <si>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</si>
  <si>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</si>
  <si>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</si>
  <si>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</si>
  <si>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</si>
  <si>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</si>
  <si>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</si>
  <si>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</si>
  <si>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</si>
  <si>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</si>
  <si>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</si>
  <si>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</si>
  <si>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</si>
  <si>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</si>
  <si>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</si>
  <si>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</si>
  <si>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</si>
  <si>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</si>
  <si>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</si>
  <si>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</si>
  <si>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</si>
  <si>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</si>
  <si>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</si>
  <si>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</si>
  <si>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</si>
  <si>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</si>
  <si>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</si>
  <si>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</si>
  <si>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</si>
  <si>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</si>
  <si>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</si>
  <si>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</si>
  <si>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</si>
  <si>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</si>
  <si>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</si>
  <si>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</si>
  <si>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</si>
  <si>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</si>
  <si>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</si>
  <si>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</si>
  <si>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</si>
  <si>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</si>
  <si>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</si>
  <si>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</si>
  <si>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</si>
  <si>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</si>
  <si>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</si>
  <si>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</si>
  <si>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</si>
  <si>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</si>
  <si>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</si>
  <si>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</si>
  <si>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</si>
  <si>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</si>
  <si>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</si>
  <si>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</si>
  <si>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</si>
  <si>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</si>
  <si>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</si>
  <si>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</si>
  <si>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</si>
  <si>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</si>
  <si>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</si>
  <si>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</si>
  <si>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</si>
  <si>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</si>
  <si>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</si>
  <si>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</si>
  <si>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</si>
  <si>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</si>
  <si>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</si>
  <si>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</si>
  <si>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</si>
  <si>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</si>
  <si>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</si>
  <si>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</si>
  <si>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</si>
  <si>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</si>
  <si>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</si>
  <si>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</si>
  <si>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</si>
  <si>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</si>
  <si>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</si>
  <si>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</si>
  <si>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</si>
  <si>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</si>
  <si>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</si>
  <si>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</si>
  <si>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</si>
  <si>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</si>
  <si>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</si>
  <si>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</si>
  <si>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</si>
  <si>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</si>
  <si>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</si>
  <si>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</si>
  <si>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</si>
  <si>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</si>
  <si>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</si>
  <si>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</si>
  <si>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</si>
  <si>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</si>
  <si>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</si>
  <si>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</si>
  <si>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</si>
  <si>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</si>
  <si>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</si>
  <si>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</si>
  <si>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</si>
  <si>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</si>
  <si>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</si>
  <si>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</si>
  <si>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</si>
  <si>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</si>
  <si>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</si>
  <si>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</si>
  <si>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</si>
  <si>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</si>
  <si>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</si>
  <si>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</si>
  <si>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</si>
  <si>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</si>
  <si>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</si>
  <si>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</si>
  <si>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</si>
  <si>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</si>
  <si>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</si>
  <si>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</si>
  <si>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</si>
  <si>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</si>
  <si>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</si>
  <si>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</si>
  <si>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</si>
  <si>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</si>
  <si>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</si>
  <si>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</si>
  <si>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</si>
  <si>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</si>
  <si>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</si>
  <si>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</si>
  <si>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</si>
  <si>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</si>
  <si>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</si>
  <si>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</si>
  <si>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</si>
  <si>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</si>
  <si>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</si>
  <si>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</si>
  <si>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</si>
  <si>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</si>
  <si>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</si>
  <si>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</si>
  <si>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</si>
  <si>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</si>
  <si>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</si>
  <si>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</si>
  <si>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</si>
  <si>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</si>
  <si>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</si>
  <si>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</si>
  <si>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</si>
  <si>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</si>
  <si>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</si>
  <si>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</si>
  <si>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</si>
  <si>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</si>
  <si>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</si>
  <si>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</si>
  <si>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</si>
  <si>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</si>
  <si>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</si>
  <si>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</si>
  <si>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</si>
  <si>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</si>
  <si>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</si>
  <si>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</si>
  <si>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</si>
  <si>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</si>
  <si>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</si>
  <si>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</si>
  <si>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</si>
  <si>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</si>
  <si>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</si>
  <si>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</si>
  <si>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</si>
  <si>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</si>
  <si>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</si>
  <si>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</si>
  <si>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</si>
  <si>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</si>
  <si>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</si>
  <si>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</si>
  <si>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</si>
  <si>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</si>
  <si>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</si>
  <si>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</si>
  <si>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</si>
  <si>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</si>
  <si>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</si>
  <si>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</si>
  <si>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</si>
  <si>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</si>
  <si>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</si>
  <si>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</si>
  <si>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</si>
  <si>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</si>
  <si>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</si>
  <si>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</si>
  <si>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</si>
  <si>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</si>
  <si>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</si>
  <si>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</si>
  <si>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</si>
  <si>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</si>
  <si>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</si>
  <si>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</si>
  <si>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</si>
  <si>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</si>
  <si>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</si>
  <si>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</si>
  <si>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</si>
  <si>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</si>
  <si>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</si>
  <si>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</si>
  <si>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</si>
  <si>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</si>
  <si>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</si>
  <si>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</si>
  <si>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</si>
  <si>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</si>
  <si>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</si>
  <si>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</si>
  <si>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</si>
  <si>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</si>
  <si>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</si>
  <si>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</si>
  <si>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</si>
  <si>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</si>
  <si>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</si>
  <si>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</si>
  <si>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</si>
  <si>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</si>
  <si>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</si>
  <si>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</si>
  <si>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</si>
  <si>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</si>
  <si>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</si>
  <si>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</si>
  <si>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</si>
  <si>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</si>
  <si>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</si>
  <si>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</si>
  <si>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</si>
  <si>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</si>
  <si>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</si>
  <si>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</si>
  <si>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</si>
  <si>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</si>
  <si>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</si>
  <si>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</si>
  <si>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</si>
  <si>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</si>
  <si>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</si>
  <si>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</si>
  <si>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</si>
  <si>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</si>
  <si>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</si>
  <si>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</si>
  <si>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</si>
  <si>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</si>
  <si>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</si>
  <si>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</si>
  <si>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</si>
  <si>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</si>
  <si>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</si>
  <si>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</si>
  <si>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</si>
  <si>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</si>
  <si>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</si>
  <si>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</si>
  <si>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</si>
  <si>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</si>
  <si>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</si>
  <si>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</si>
  <si>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</si>
  <si>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</si>
  <si>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</si>
  <si>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</si>
  <si>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</si>
  <si>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</si>
  <si>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</si>
  <si>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</si>
  <si>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</si>
  <si>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</si>
  <si>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</si>
  <si>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</si>
  <si>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</si>
  <si>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</si>
  <si>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</si>
  <si>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</si>
  <si>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</si>
  <si>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</si>
  <si>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</si>
  <si>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</si>
  <si>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</si>
  <si>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</si>
  <si>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</si>
  <si>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</si>
  <si>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</si>
  <si>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</si>
  <si>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</si>
  <si>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</si>
  <si>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</si>
  <si>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</si>
  <si>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</si>
  <si>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</si>
  <si>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</si>
  <si>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</si>
  <si>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</si>
  <si>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</si>
  <si>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</si>
  <si>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</si>
  <si>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</si>
  <si>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</si>
  <si>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</si>
  <si>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</si>
  <si>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</si>
  <si>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</si>
  <si>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</si>
  <si>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</si>
  <si>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</si>
  <si>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</si>
  <si>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</si>
  <si>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</si>
  <si>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</si>
  <si>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</si>
  <si>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</si>
  <si>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</si>
  <si>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</si>
  <si>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</si>
  <si>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</si>
  <si>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</si>
  <si>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</si>
  <si>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</si>
  <si>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</si>
  <si>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</si>
  <si>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</si>
  <si>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</si>
  <si>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</si>
  <si>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</si>
  <si>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</si>
  <si>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</si>
  <si>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</si>
  <si>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</si>
  <si>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</si>
  <si>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</si>
  <si>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</si>
  <si>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</si>
  <si>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</si>
  <si>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</si>
  <si>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</si>
  <si>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</si>
  <si>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</si>
  <si>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</si>
  <si>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</si>
  <si>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</si>
  <si>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</si>
  <si>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</si>
  <si>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</si>
  <si>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</si>
  <si>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</si>
  <si>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</si>
  <si>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</si>
  <si>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</si>
  <si>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</si>
  <si>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</si>
  <si>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</si>
  <si>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</si>
  <si>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</si>
  <si>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</si>
  <si>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</si>
  <si>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</si>
  <si>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</si>
  <si>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</si>
  <si>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</si>
  <si>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</si>
  <si>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</si>
  <si>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</si>
  <si>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</si>
  <si>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</si>
  <si>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</si>
  <si>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</si>
  <si>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</si>
  <si>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</si>
  <si>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</si>
  <si>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</si>
  <si>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</si>
  <si>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</si>
  <si>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</si>
  <si>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</si>
  <si>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</si>
  <si>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</si>
  <si>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</si>
  <si>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</si>
  <si>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</si>
  <si>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</si>
  <si>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</si>
  <si>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</si>
  <si>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</si>
  <si>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</si>
  <si>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</si>
  <si>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</si>
  <si>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</si>
  <si>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</si>
  <si>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</si>
  <si>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</si>
  <si>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</si>
  <si>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</si>
  <si>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</si>
  <si>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</si>
  <si>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</si>
  <si>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</si>
  <si>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</si>
  <si>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</si>
  <si>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</si>
  <si>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</si>
  <si>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</si>
  <si>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</si>
  <si>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</si>
  <si>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</si>
  <si>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</si>
  <si>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</si>
  <si>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</si>
  <si>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</si>
  <si>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</si>
  <si>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</si>
  <si>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</si>
  <si>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</si>
  <si>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</si>
  <si>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</si>
  <si>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</si>
  <si>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</si>
  <si>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</si>
  <si>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</si>
  <si>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</si>
  <si>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</si>
  <si>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</si>
  <si>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</si>
  <si>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</si>
  <si>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</si>
  <si>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</si>
  <si>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</si>
  <si>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</si>
  <si>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</si>
  <si>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</si>
  <si>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</si>
  <si>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</si>
  <si>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</si>
  <si>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</si>
  <si>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</si>
  <si>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</si>
  <si>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</si>
  <si>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</si>
  <si>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</si>
  <si>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</si>
  <si>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</si>
  <si>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</si>
  <si>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</si>
  <si>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</si>
  <si>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</si>
  <si>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</si>
  <si>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</si>
  <si>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</si>
  <si>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</si>
  <si>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</si>
  <si>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</si>
  <si>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</si>
  <si>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</si>
  <si>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</si>
  <si>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</si>
  <si>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</si>
  <si>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</si>
  <si>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</si>
  <si>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</si>
  <si>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</si>
  <si>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</si>
  <si>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</si>
  <si>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</si>
  <si>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</si>
  <si>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</si>
  <si>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</si>
  <si>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</si>
  <si>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</si>
  <si>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</si>
  <si>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</si>
  <si>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</si>
  <si>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</si>
  <si>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</si>
  <si>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</si>
  <si>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</si>
  <si>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</si>
  <si>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</si>
  <si>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</si>
  <si>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</si>
  <si>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</si>
  <si>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</si>
  <si>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</si>
  <si>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</si>
  <si>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</si>
  <si>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</si>
  <si>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</si>
  <si>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</si>
  <si>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</si>
  <si>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</si>
  <si>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</si>
  <si>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</si>
  <si>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</si>
  <si>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</si>
  <si>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</si>
  <si>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</si>
  <si>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</si>
  <si>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</si>
  <si>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</si>
  <si>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</si>
  <si>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</si>
  <si>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</si>
  <si>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</si>
  <si>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</si>
  <si>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</si>
  <si>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</si>
  <si>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</si>
  <si>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</si>
  <si>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</si>
  <si>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</si>
  <si>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</si>
  <si>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</si>
  <si>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</si>
  <si>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</si>
  <si>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</si>
  <si>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</si>
  <si>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</si>
  <si>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</si>
  <si>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</si>
  <si>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</si>
  <si>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</si>
  <si>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</si>
  <si>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</si>
  <si>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</si>
  <si>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</si>
  <si>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</si>
  <si>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</si>
  <si>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</si>
  <si>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</si>
  <si>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</si>
  <si>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</si>
  <si>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</si>
  <si>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</si>
  <si>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</si>
  <si>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</si>
  <si>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</si>
  <si>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</si>
  <si>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</si>
  <si>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</si>
  <si>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</si>
  <si>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</si>
  <si>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</si>
  <si>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</si>
  <si>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</si>
  <si>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</si>
  <si>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</si>
  <si>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</si>
  <si>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</si>
  <si>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</si>
  <si>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</si>
  <si>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</si>
  <si>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</si>
  <si>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</si>
  <si>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</si>
  <si>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</si>
  <si>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</si>
  <si>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</si>
  <si>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</si>
  <si>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</si>
  <si>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</si>
  <si>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</si>
  <si>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</si>
  <si>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</si>
  <si>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</si>
  <si>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</si>
  <si>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</si>
  <si>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</si>
  <si>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</si>
  <si>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</si>
  <si>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</si>
  <si>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</si>
  <si>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</si>
  <si>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</si>
  <si>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</si>
  <si>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</si>
  <si>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</si>
  <si>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</si>
  <si>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</si>
  <si>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</si>
  <si>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</si>
  <si>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</si>
  <si>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</si>
  <si>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</si>
  <si>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</si>
  <si>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</si>
  <si>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</si>
  <si>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</si>
  <si>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</si>
  <si>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</si>
  <si>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</si>
  <si>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</si>
  <si>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</si>
  <si>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</si>
  <si>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</si>
  <si>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</si>
  <si>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</si>
  <si>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</si>
  <si>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</si>
  <si>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</si>
  <si>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</si>
  <si>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</si>
  <si>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</si>
  <si>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</si>
  <si>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</si>
  <si>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</si>
  <si>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</si>
  <si>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</si>
  <si>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</si>
  <si>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</si>
  <si>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</si>
  <si>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</si>
  <si>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</si>
  <si>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</si>
  <si>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</si>
  <si>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</si>
  <si>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</si>
  <si>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</si>
  <si>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</si>
  <si>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</si>
  <si>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</si>
  <si>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</si>
  <si>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</si>
  <si>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</si>
  <si>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</si>
  <si>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</si>
  <si>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</si>
  <si>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</si>
  <si>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</si>
  <si>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</si>
  <si>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</si>
  <si>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</si>
  <si>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</si>
  <si>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</si>
  <si>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</si>
  <si>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</si>
  <si>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</si>
  <si>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</si>
  <si>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</si>
  <si>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</si>
  <si>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</si>
  <si>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</si>
  <si>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</si>
  <si>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</si>
  <si>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</si>
  <si>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</si>
  <si>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</si>
  <si>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</si>
  <si>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</si>
  <si>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</si>
  <si>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</si>
  <si>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</si>
  <si>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</si>
  <si>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</si>
  <si>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</si>
  <si>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</si>
  <si>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</si>
  <si>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</si>
  <si>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</si>
  <si>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</si>
  <si>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</si>
  <si>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</si>
  <si>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</si>
  <si>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</si>
  <si>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</si>
  <si>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</si>
  <si>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</si>
  <si>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</si>
  <si>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</si>
  <si>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</si>
  <si>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</si>
  <si>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</si>
  <si>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</si>
  <si>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</si>
  <si>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</si>
  <si>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</si>
  <si>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</si>
  <si>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</si>
  <si>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</si>
  <si>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</si>
  <si>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</si>
  <si>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</si>
  <si>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</si>
  <si>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</si>
  <si>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</si>
  <si>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</si>
  <si>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</si>
  <si>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</si>
  <si>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</si>
  <si>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</si>
  <si>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</si>
  <si>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</si>
  <si>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</si>
  <si>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</si>
  <si>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</si>
  <si>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</si>
  <si>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</si>
  <si>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</si>
  <si>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</si>
  <si>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</si>
  <si>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</si>
  <si>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</si>
  <si>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</si>
  <si>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</si>
  <si>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</si>
  <si>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</si>
  <si>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</si>
  <si>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</si>
  <si>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</si>
  <si>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</si>
  <si>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</si>
  <si>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</si>
  <si>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</si>
  <si>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</si>
  <si>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</si>
  <si>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</si>
  <si>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</si>
  <si>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</si>
  <si>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</si>
  <si>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</si>
  <si>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</si>
  <si>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</si>
  <si>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</si>
  <si>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</si>
  <si>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</si>
  <si>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</si>
  <si>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</si>
  <si>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</si>
  <si>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</si>
  <si>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</si>
  <si>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</si>
  <si>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</si>
  <si>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</si>
  <si>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</si>
  <si>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</si>
  <si>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</si>
  <si>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</si>
  <si>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</si>
  <si>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</si>
  <si>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</si>
  <si>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</si>
  <si>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</si>
  <si>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</si>
  <si>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</si>
  <si>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</si>
  <si>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</si>
  <si>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</si>
  <si>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</si>
  <si>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</si>
  <si>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</si>
  <si>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</si>
  <si>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</si>
  <si>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</si>
  <si>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</si>
  <si>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</si>
  <si>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</si>
  <si>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</si>
  <si>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</si>
  <si>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</si>
  <si>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</si>
  <si>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</si>
  <si>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</si>
  <si>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</si>
  <si>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</si>
  <si>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</si>
  <si>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</si>
  <si>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</si>
  <si>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</si>
  <si>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</si>
  <si>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</si>
  <si>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</si>
  <si>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</si>
  <si>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</si>
  <si>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</si>
  <si>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</si>
  <si>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</si>
  <si>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</si>
  <si>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</si>
  <si>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</si>
  <si>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</si>
  <si>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</si>
  <si>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</si>
  <si>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</si>
  <si>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</si>
  <si>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</si>
  <si>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</si>
  <si>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</si>
  <si>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</si>
  <si>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</si>
  <si>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</si>
  <si>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</si>
  <si>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</si>
  <si>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</si>
  <si>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</si>
  <si>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</si>
  <si>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</si>
  <si>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</si>
  <si>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</si>
  <si>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</si>
  <si>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</si>
  <si>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</si>
  <si>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</si>
  <si>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</si>
  <si>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</si>
  <si>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</si>
  <si>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</si>
  <si>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</si>
  <si>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</si>
  <si>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</si>
  <si>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</si>
  <si>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</si>
  <si>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</si>
  <si>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</si>
  <si>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</si>
  <si>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</si>
  <si>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</si>
  <si>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</si>
  <si>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</si>
  <si>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</si>
  <si>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</si>
  <si>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</si>
  <si>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</si>
  <si>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</si>
  <si>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</si>
  <si>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</si>
  <si>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</si>
  <si>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</si>
  <si>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</si>
  <si>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</si>
  <si>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</si>
  <si>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</si>
  <si>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</si>
  <si>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</si>
  <si>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</si>
  <si>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</si>
  <si>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</si>
  <si>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</si>
  <si>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</si>
  <si>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</si>
  <si>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</si>
  <si>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</si>
  <si>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</si>
  <si>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</si>
  <si>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</si>
  <si>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</si>
  <si>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</si>
  <si>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</si>
  <si>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</si>
  <si>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</si>
  <si>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</si>
  <si>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</si>
  <si>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</si>
  <si>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</si>
  <si>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</si>
  <si>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</si>
  <si>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</si>
  <si>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</si>
  <si>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</si>
  <si>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</si>
  <si>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</si>
  <si>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</si>
  <si>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</si>
  <si>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</si>
  <si>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</si>
  <si>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</si>
  <si>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</si>
  <si>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</si>
  <si>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</si>
  <si>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</si>
  <si>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</si>
  <si>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</si>
  <si>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</si>
  <si>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</si>
  <si>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</si>
  <si>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</si>
  <si>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</si>
  <si>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</si>
  <si>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</si>
  <si>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</si>
  <si>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</si>
  <si>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</si>
  <si>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</si>
  <si>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</si>
  <si>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</si>
  <si>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</si>
  <si>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</si>
  <si>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</si>
  <si>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</si>
  <si>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</si>
  <si>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</si>
  <si>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</si>
  <si>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</si>
  <si>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</si>
  <si>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</si>
  <si>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</si>
  <si>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</si>
  <si>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</si>
  <si>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</si>
  <si>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</si>
  <si>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</si>
  <si>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</si>
  <si>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</si>
  <si>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</si>
  <si>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</si>
  <si>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</si>
  <si>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</si>
  <si>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</si>
  <si>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</si>
  <si>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</si>
  <si>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</si>
  <si>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</si>
  <si>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</si>
  <si>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</si>
  <si>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</si>
  <si>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</si>
  <si>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</si>
  <si>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</si>
  <si>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</si>
  <si>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</si>
  <si>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</si>
  <si>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</si>
  <si>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</si>
  <si>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</si>
  <si>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</si>
  <si>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</si>
  <si>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</si>
  <si>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</si>
  <si>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</si>
  <si>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</si>
  <si>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</si>
  <si>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</si>
  <si>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</si>
  <si>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</si>
  <si>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</si>
  <si>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</si>
  <si>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</si>
  <si>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</si>
  <si>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</si>
  <si>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</si>
  <si>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</si>
  <si>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</si>
  <si>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</si>
  <si>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</si>
  <si>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</si>
  <si>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</si>
  <si>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</si>
  <si>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</si>
  <si>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</si>
  <si>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</si>
  <si>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</si>
  <si>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</si>
  <si>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</si>
  <si>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</si>
  <si>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</si>
  <si>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</si>
  <si>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</si>
  <si>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</si>
  <si>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</si>
  <si>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</si>
  <si>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</si>
  <si>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</si>
  <si>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</si>
  <si>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</si>
  <si>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</si>
  <si>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</si>
  <si>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</si>
  <si>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</si>
  <si>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</si>
  <si>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</si>
  <si>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</si>
  <si>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</si>
  <si>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</si>
  <si>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</si>
  <si>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</si>
  <si>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</si>
  <si>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</si>
  <si>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</si>
  <si>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</si>
  <si>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</si>
  <si>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</si>
  <si>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</si>
  <si>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</si>
  <si>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</si>
  <si>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</si>
  <si>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</si>
  <si>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</si>
  <si>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</si>
  <si>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</si>
  <si>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</si>
  <si>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</si>
  <si>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</si>
  <si>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</si>
  <si>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</si>
  <si>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</si>
  <si>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</si>
  <si>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</si>
  <si>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</si>
  <si>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</si>
  <si>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</si>
  <si>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</si>
  <si>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</si>
  <si>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</si>
  <si>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</si>
  <si>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</si>
  <si>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</si>
  <si>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</si>
  <si>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</si>
  <si>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</si>
  <si>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</si>
  <si>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</si>
  <si>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</si>
  <si>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</si>
  <si>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</si>
  <si>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</si>
  <si>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</si>
  <si>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</si>
  <si>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</si>
  <si>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</si>
  <si>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</si>
  <si>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</si>
  <si>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</si>
  <si>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</si>
  <si>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</si>
  <si>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</si>
  <si>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</si>
  <si>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</si>
  <si>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</si>
  <si>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</si>
  <si>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</si>
  <si>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</si>
  <si>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</si>
  <si>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</si>
  <si>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</si>
  <si>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</si>
  <si>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</si>
  <si>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</si>
  <si>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</si>
  <si>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</si>
  <si>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</si>
  <si>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</si>
  <si>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</si>
  <si>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</si>
  <si>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</si>
  <si>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</si>
  <si>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</si>
  <si>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</si>
  <si>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</si>
  <si>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</si>
  <si>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</si>
  <si>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</si>
  <si>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</si>
  <si>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</si>
  <si>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</si>
  <si>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</si>
  <si>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</si>
  <si>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</si>
  <si>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</si>
  <si>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</si>
  <si>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</si>
  <si>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</si>
  <si>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</si>
  <si>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</si>
  <si>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</si>
  <si>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</si>
  <si>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</si>
  <si>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</si>
  <si>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</si>
  <si>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</si>
  <si>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</si>
  <si>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</si>
  <si>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</si>
  <si>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</si>
  <si>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</si>
  <si>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</si>
  <si>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</si>
  <si>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</si>
  <si>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</si>
  <si>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</si>
  <si>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</si>
  <si>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</si>
  <si>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</si>
  <si>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</si>
  <si>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</si>
  <si>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</si>
  <si>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</si>
  <si>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</si>
  <si>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</si>
  <si>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</si>
  <si>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</si>
  <si>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</si>
  <si>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</si>
  <si>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</si>
  <si>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</si>
  <si>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</si>
  <si>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</si>
  <si>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</si>
  <si>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</si>
  <si>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</si>
  <si>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</si>
  <si>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</si>
  <si>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</si>
  <si>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</si>
  <si>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</si>
  <si>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</si>
  <si>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</si>
  <si>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</si>
  <si>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</si>
  <si>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</si>
  <si>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</si>
  <si>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</si>
  <si>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</si>
  <si>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</si>
  <si>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</si>
  <si>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</si>
  <si>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</si>
  <si>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</si>
  <si>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</si>
  <si>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</si>
  <si>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</si>
  <si>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</si>
  <si>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</si>
  <si>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</si>
  <si>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</si>
  <si>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</si>
  <si>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</si>
  <si>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</si>
  <si>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</si>
  <si>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</si>
  <si>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</si>
  <si>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</si>
  <si>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</si>
  <si>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</si>
  <si>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</si>
  <si>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</si>
  <si>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</si>
  <si>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</si>
  <si>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</si>
  <si>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</si>
  <si>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</si>
  <si>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</si>
  <si>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</si>
  <si>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</si>
  <si>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</si>
  <si>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</si>
  <si>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</si>
  <si>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</si>
  <si>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</si>
  <si>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</si>
  <si>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</si>
  <si>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</si>
  <si>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</si>
  <si>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</si>
  <si>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</si>
  <si>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</si>
  <si>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</si>
  <si>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</si>
  <si>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</si>
  <si>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</si>
  <si>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</si>
  <si>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</si>
  <si>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</si>
  <si>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</si>
  <si>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</si>
  <si>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</si>
  <si>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</si>
  <si>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</si>
  <si>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</si>
  <si>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</si>
  <si>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</si>
  <si>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</si>
  <si>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</si>
  <si>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</si>
  <si>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</si>
  <si>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</si>
  <si>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</si>
  <si>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</si>
  <si>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</si>
  <si>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</si>
  <si>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</si>
  <si>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</si>
  <si>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</si>
  <si>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</si>
  <si>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</si>
  <si>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</si>
  <si>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</si>
  <si>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</si>
  <si>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</si>
  <si>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</si>
  <si>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</si>
  <si>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</si>
  <si>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</si>
  <si>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</si>
  <si>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</si>
  <si>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</si>
  <si>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</si>
  <si>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</si>
  <si>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</si>
  <si>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</si>
  <si>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</si>
  <si>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</si>
  <si>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</si>
  <si>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</si>
  <si>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</si>
  <si>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</si>
  <si>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</si>
  <si>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</si>
  <si>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</si>
  <si>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</si>
  <si>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</si>
  <si>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</si>
  <si>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</si>
  <si>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</si>
  <si>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</si>
  <si>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</si>
  <si>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</si>
  <si>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</si>
  <si>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</si>
  <si>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</si>
  <si>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</si>
  <si>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</si>
  <si>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</si>
  <si>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</si>
  <si>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</si>
  <si>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</si>
  <si>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</si>
  <si>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</si>
  <si>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</si>
  <si>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</si>
  <si>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</si>
  <si>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</si>
  <si>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</si>
  <si>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</si>
  <si>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</si>
  <si>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</si>
  <si>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</si>
  <si>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</si>
  <si>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</si>
  <si>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</si>
  <si>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</si>
  <si>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</si>
  <si>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</si>
  <si>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</si>
  <si>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</si>
  <si>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</si>
  <si>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</si>
  <si>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</si>
  <si>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</si>
  <si>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</si>
  <si>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</si>
  <si>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</si>
  <si>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</si>
  <si>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</si>
  <si>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</si>
  <si>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</si>
  <si>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</si>
  <si>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</si>
  <si>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</si>
  <si>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</si>
  <si>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</si>
  <si>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</si>
  <si>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</si>
  <si>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</si>
  <si>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</si>
  <si>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</si>
  <si>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</si>
  <si>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</si>
  <si>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</si>
  <si>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</si>
  <si>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</si>
  <si>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</si>
  <si>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</si>
  <si>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</si>
  <si>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</si>
  <si>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</si>
  <si>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</si>
  <si>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</si>
  <si>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</si>
  <si>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</si>
  <si>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</si>
  <si>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</si>
  <si>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</si>
  <si>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</si>
  <si>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</si>
  <si>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</si>
  <si>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</si>
  <si>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</si>
  <si>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</si>
  <si>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</si>
  <si>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</si>
  <si>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</si>
  <si>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</si>
  <si>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</si>
  <si>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</si>
  <si>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</si>
  <si>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</si>
  <si>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</si>
  <si>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</si>
  <si>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</si>
  <si>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</si>
  <si>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</si>
  <si>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</si>
  <si>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</si>
  <si>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</si>
  <si>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</si>
  <si>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</si>
  <si>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</si>
  <si>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</si>
  <si>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</si>
  <si>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</si>
  <si>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</si>
  <si>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</si>
  <si>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</si>
  <si>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</si>
  <si>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</si>
  <si>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</si>
  <si>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</si>
  <si>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</si>
  <si>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</si>
  <si>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</si>
  <si>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</si>
  <si>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</si>
  <si>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</si>
  <si>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</si>
  <si>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</si>
  <si>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</si>
  <si>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</si>
  <si>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</si>
  <si>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</si>
  <si>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</si>
  <si>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</si>
  <si>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</si>
  <si>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</si>
  <si>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</si>
  <si>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</si>
  <si>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</si>
  <si>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</si>
  <si>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</si>
  <si>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</si>
  <si>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</si>
  <si>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</si>
  <si>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</si>
  <si>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</si>
  <si>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</si>
  <si>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</si>
  <si>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</si>
  <si>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</si>
  <si>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</si>
  <si>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</si>
  <si>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</si>
  <si>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</si>
  <si>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</si>
  <si>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</si>
  <si>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</si>
  <si>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</si>
  <si>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</si>
  <si>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</si>
  <si>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</si>
  <si>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</si>
  <si>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</si>
  <si>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</si>
  <si>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</si>
  <si>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</si>
  <si>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</si>
  <si>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</si>
  <si>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</si>
  <si>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</si>
  <si>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</si>
  <si>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</si>
  <si>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</si>
  <si>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</si>
  <si>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</si>
  <si>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</si>
  <si>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</si>
  <si>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</si>
  <si>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</si>
  <si>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</si>
  <si>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</si>
  <si>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</si>
  <si>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</si>
  <si>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</si>
  <si>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</si>
  <si>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</si>
  <si>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</si>
  <si>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</si>
  <si>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</si>
  <si>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</si>
  <si>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</si>
  <si>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</si>
  <si>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</si>
  <si>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</si>
  <si>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</si>
  <si>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</si>
  <si>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</si>
  <si>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</si>
  <si>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</si>
  <si>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</si>
  <si>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</si>
  <si>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</si>
  <si>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</si>
  <si>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</si>
  <si>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</si>
  <si>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</si>
  <si>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</si>
  <si>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</si>
  <si>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</si>
  <si>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</si>
  <si>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</si>
  <si>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</si>
  <si>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</si>
  <si>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</si>
  <si>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</si>
  <si>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</si>
  <si>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</si>
  <si>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</si>
  <si>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</si>
  <si>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</si>
  <si>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</si>
  <si>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</si>
  <si>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</si>
  <si>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</si>
  <si>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</si>
  <si>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</si>
  <si>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</si>
  <si>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</si>
  <si>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</si>
  <si>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</si>
  <si>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</si>
  <si>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</si>
  <si>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</si>
  <si>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</si>
  <si>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</si>
  <si>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</si>
  <si>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</si>
  <si>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</si>
  <si>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</si>
  <si>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</si>
  <si>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</si>
  <si>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</si>
  <si>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</si>
  <si>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</si>
  <si>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</si>
  <si>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</si>
  <si>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</si>
  <si>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</si>
  <si>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</si>
  <si>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</si>
  <si>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</si>
  <si>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</si>
  <si>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</si>
  <si>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</si>
  <si>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</si>
  <si>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</si>
  <si>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</si>
  <si>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</si>
  <si>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</si>
  <si>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</si>
  <si>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</si>
  <si>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</si>
  <si>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</si>
  <si>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</si>
  <si>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</si>
  <si>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</si>
  <si>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</si>
  <si>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</si>
  <si>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</si>
  <si>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</si>
  <si>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</si>
  <si>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</si>
  <si>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</si>
  <si>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</si>
  <si>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</si>
  <si>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</si>
  <si>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</si>
  <si>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</si>
  <si>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</si>
  <si>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</si>
  <si>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</si>
  <si>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</si>
  <si>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</si>
  <si>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</si>
  <si>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</si>
  <si>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</si>
  <si>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</si>
  <si>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</si>
  <si>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</si>
  <si>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</si>
  <si>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</si>
  <si>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</si>
  <si>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</si>
  <si>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</si>
  <si>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</si>
  <si>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</si>
  <si>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</si>
  <si>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</si>
  <si>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</si>
  <si>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</si>
  <si>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</si>
  <si>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</si>
  <si>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</si>
  <si>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</si>
  <si>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</si>
  <si>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</si>
  <si>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</si>
  <si>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</si>
  <si>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</si>
  <si>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</si>
  <si>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</si>
  <si>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</si>
  <si>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</si>
  <si>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</si>
  <si>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</si>
  <si>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</si>
  <si>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</si>
  <si>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</si>
  <si>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</si>
  <si>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</si>
  <si>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</si>
  <si>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</si>
  <si>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</si>
  <si>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</si>
  <si>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</si>
  <si>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</si>
  <si>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</si>
  <si>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</si>
  <si>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</si>
  <si>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</si>
  <si>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</si>
  <si>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</si>
  <si>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</si>
  <si>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</si>
  <si>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</si>
  <si>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</si>
  <si>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</si>
  <si>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</si>
  <si>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</si>
  <si>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</si>
  <si>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</si>
  <si>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</si>
  <si>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</si>
  <si>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</si>
  <si>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</si>
  <si>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</si>
  <si>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</si>
  <si>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</si>
  <si>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</si>
  <si>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</si>
  <si>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</si>
  <si>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</si>
  <si>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</si>
  <si>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</si>
  <si>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</si>
  <si>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</si>
  <si>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</si>
  <si>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</si>
  <si>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</si>
  <si>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</si>
  <si>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</si>
  <si>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</si>
  <si>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</si>
  <si>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</si>
  <si>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</si>
  <si>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</si>
  <si>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</si>
  <si>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</si>
  <si>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</si>
  <si>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</si>
  <si>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</si>
  <si>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</si>
  <si>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</si>
  <si>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</si>
  <si>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</si>
  <si>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</si>
  <si>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</si>
  <si>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</si>
  <si>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</si>
  <si>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</si>
  <si>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</si>
  <si>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</si>
  <si>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</si>
  <si>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</si>
  <si>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</si>
  <si>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</si>
  <si>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</si>
  <si>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</si>
  <si>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</si>
  <si>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</si>
  <si>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</si>
  <si>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</si>
  <si>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</si>
  <si>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</si>
  <si>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</si>
  <si>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</si>
  <si>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</si>
  <si>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</si>
  <si>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</si>
  <si>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</si>
  <si>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</si>
  <si>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</si>
  <si>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</si>
  <si>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</si>
  <si>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</si>
  <si>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</si>
  <si>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</si>
  <si>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</si>
  <si>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</si>
  <si>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</si>
  <si>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</si>
  <si>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</si>
  <si>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</si>
  <si>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</si>
  <si>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</si>
  <si>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</si>
  <si>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</si>
  <si>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</si>
  <si>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</si>
  <si>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</si>
  <si>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</si>
  <si>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</si>
  <si>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</si>
  <si>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</si>
  <si>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</si>
  <si>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</si>
  <si>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</si>
  <si>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</si>
  <si>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</si>
  <si>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</si>
  <si>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</si>
  <si>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</si>
  <si>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</si>
  <si>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</si>
  <si>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</si>
  <si>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</si>
  <si>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</si>
  <si>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</si>
  <si>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</si>
  <si>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</si>
  <si>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</si>
  <si>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</si>
  <si>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</si>
  <si>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</si>
  <si>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</si>
  <si>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</si>
  <si>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</si>
  <si>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</si>
  <si>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</si>
  <si>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</si>
  <si>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</si>
  <si>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</si>
  <si>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</si>
  <si>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</si>
  <si>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</si>
  <si>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</si>
  <si>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</si>
  <si>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</si>
  <si>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</si>
  <si>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</si>
  <si>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</si>
  <si>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</si>
  <si>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</si>
  <si>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</si>
  <si>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</si>
  <si>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</si>
  <si>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</si>
  <si>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</si>
  <si>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</si>
  <si>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</si>
  <si>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</si>
  <si>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</si>
  <si>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</si>
  <si>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</si>
  <si>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</si>
  <si>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</si>
  <si>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</si>
  <si>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</si>
  <si>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</si>
  <si>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</si>
  <si>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</si>
  <si>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</si>
  <si>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</si>
  <si>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</si>
  <si>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</si>
  <si>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</si>
  <si>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</si>
  <si>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</si>
  <si>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</si>
  <si>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</si>
  <si>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</si>
  <si>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</si>
  <si>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</si>
  <si>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</si>
  <si>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</si>
  <si>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</si>
  <si>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</si>
  <si>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</si>
  <si>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</si>
  <si>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</si>
  <si>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</si>
  <si>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</si>
  <si>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</si>
  <si>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</si>
  <si>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</si>
  <si>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</si>
  <si>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</si>
  <si>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</si>
  <si>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</si>
  <si>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</si>
  <si>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</si>
  <si>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</si>
  <si>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</si>
  <si>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</si>
  <si>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</si>
  <si>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</si>
  <si>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</si>
  <si>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</si>
  <si>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</si>
  <si>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</si>
  <si>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</si>
  <si>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</si>
  <si>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</si>
  <si>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</si>
  <si>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</si>
  <si>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</si>
  <si>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</si>
  <si>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</si>
  <si>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</si>
  <si>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</si>
  <si>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</si>
  <si>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</si>
  <si>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</si>
  <si>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</si>
  <si>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</si>
  <si>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</si>
  <si>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</si>
  <si>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</si>
  <si>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</si>
  <si>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</si>
  <si>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</si>
  <si>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</si>
  <si>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</si>
  <si>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</si>
  <si>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</si>
  <si>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</si>
  <si>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</si>
  <si>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</si>
  <si>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</si>
  <si>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</si>
  <si>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</si>
  <si>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</si>
  <si>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</si>
  <si>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</si>
  <si>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</si>
  <si>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</si>
  <si>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</si>
  <si>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</si>
  <si>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</si>
  <si>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</si>
  <si>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</si>
  <si>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</si>
  <si>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</si>
  <si>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</si>
  <si>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</si>
  <si>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</si>
  <si>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</si>
  <si>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</si>
  <si>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</si>
  <si>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</si>
  <si>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</si>
  <si>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</si>
  <si>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</si>
  <si>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</si>
  <si>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</si>
  <si>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</si>
  <si>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</si>
  <si>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</si>
  <si>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</si>
  <si>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</si>
  <si>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</si>
  <si>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</si>
  <si>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</si>
  <si>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</si>
  <si>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</si>
  <si>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</si>
  <si>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</si>
  <si>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</si>
  <si>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</si>
  <si>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</si>
  <si>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</si>
  <si>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</si>
  <si>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</si>
  <si>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</si>
  <si>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</si>
  <si>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</si>
  <si>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</si>
  <si>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</si>
  <si>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</si>
  <si>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</si>
  <si>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</si>
  <si>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</si>
  <si>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</si>
  <si>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</si>
  <si>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</si>
  <si>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</si>
  <si>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</si>
  <si>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</si>
  <si>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</si>
  <si>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</si>
  <si>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</si>
  <si>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</si>
  <si>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</si>
  <si>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</si>
  <si>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</si>
  <si>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</si>
  <si>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</si>
  <si>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</si>
  <si>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</si>
  <si>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</si>
  <si>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</si>
  <si>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</si>
  <si>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</si>
  <si>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</si>
  <si>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</si>
  <si>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</si>
  <si>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</si>
  <si>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</si>
  <si>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</si>
  <si>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</si>
  <si>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</si>
  <si>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</si>
  <si>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</si>
  <si>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</si>
  <si>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</si>
  <si>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</si>
  <si>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</si>
  <si>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</si>
  <si>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</si>
  <si>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</si>
  <si>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</si>
  <si>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</si>
  <si>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</si>
  <si>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</si>
  <si>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</si>
  <si>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</si>
  <si>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</si>
  <si>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</si>
  <si>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</si>
  <si>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</si>
  <si>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</si>
  <si>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</si>
  <si>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</si>
  <si>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</si>
  <si>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</si>
  <si>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</si>
  <si>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</si>
  <si>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</si>
  <si>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</si>
  <si>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</si>
  <si>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</si>
  <si>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</si>
  <si>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</si>
  <si>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</si>
  <si>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</si>
  <si>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</si>
  <si>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</si>
  <si>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</si>
  <si>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</si>
  <si>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</si>
  <si>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</si>
  <si>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</si>
  <si>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</si>
  <si>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</si>
  <si>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</si>
  <si>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</si>
  <si>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</si>
  <si>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</si>
  <si>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</si>
  <si>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</si>
  <si>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</si>
  <si>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</si>
  <si>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</si>
  <si>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</si>
  <si>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</si>
  <si>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</si>
  <si>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</si>
  <si>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</si>
  <si>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</si>
  <si>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</si>
  <si>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</si>
  <si>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</si>
  <si>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</si>
  <si>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</si>
  <si>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</si>
  <si>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</si>
  <si>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</si>
  <si>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</si>
  <si>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</si>
  <si>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</si>
  <si>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</si>
  <si>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</si>
  <si>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</si>
  <si>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</si>
  <si>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</si>
  <si>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</si>
  <si>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</si>
  <si>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</si>
  <si>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</si>
  <si>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</si>
  <si>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</si>
  <si>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</si>
  <si>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</si>
  <si>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</si>
  <si>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</si>
  <si>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</si>
  <si>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</si>
  <si>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</si>
  <si>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</si>
  <si>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</si>
  <si>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</si>
  <si>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</si>
  <si>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</si>
  <si>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</si>
  <si>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</si>
  <si>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</si>
  <si>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</si>
  <si>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</si>
  <si>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</si>
  <si>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</si>
  <si>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</si>
  <si>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</si>
  <si>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</si>
  <si>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</si>
  <si>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</si>
  <si>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</si>
  <si>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</si>
  <si>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</si>
  <si>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</si>
  <si>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</si>
  <si>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</si>
  <si>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</si>
  <si>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</si>
  <si>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</si>
  <si>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</si>
  <si>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</si>
  <si>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</si>
  <si>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</si>
  <si>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</si>
  <si>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</si>
  <si>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</si>
  <si>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</si>
  <si>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</si>
  <si>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</si>
  <si>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</si>
  <si>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</si>
  <si>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</si>
  <si>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</si>
  <si>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</si>
  <si>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</si>
  <si>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</si>
  <si>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</si>
  <si>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</si>
  <si>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</si>
  <si>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</si>
  <si>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</si>
  <si>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</si>
  <si>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</si>
  <si>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</si>
  <si>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</si>
  <si>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</si>
  <si>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</si>
  <si>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</si>
  <si>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</si>
  <si>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</si>
  <si>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</si>
  <si>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</si>
  <si>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</si>
  <si>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</si>
  <si>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</si>
  <si>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</si>
  <si>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</si>
  <si>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</si>
  <si>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</si>
  <si>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</si>
  <si>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</si>
  <si>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</si>
  <si>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</si>
  <si>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</si>
  <si>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</si>
  <si>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</si>
  <si>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</si>
  <si>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</si>
  <si>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</si>
  <si>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</si>
  <si>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</si>
  <si>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</si>
  <si>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</si>
  <si>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</si>
  <si>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</si>
  <si>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</si>
  <si>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</si>
  <si>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</si>
  <si>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</si>
  <si>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</si>
  <si>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</si>
  <si>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</si>
  <si>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</si>
  <si>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</si>
  <si>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</si>
  <si>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</si>
  <si>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</si>
  <si>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</si>
  <si>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</si>
  <si>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</si>
  <si>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</si>
  <si>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</si>
  <si>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</si>
  <si>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</si>
  <si>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</si>
  <si>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</si>
  <si>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</si>
  <si>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</si>
  <si>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</si>
  <si>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</si>
  <si>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</si>
  <si>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</si>
  <si>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</si>
  <si>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</si>
  <si>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</si>
  <si>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</si>
  <si>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</si>
  <si>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</si>
  <si>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</si>
  <si>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</si>
  <si>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</si>
  <si>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</si>
  <si>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</si>
  <si>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</si>
  <si>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</si>
  <si>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</si>
  <si>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</si>
  <si>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</si>
  <si>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</si>
  <si>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</si>
  <si>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</si>
  <si>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</si>
  <si>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</si>
  <si>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</si>
  <si>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</si>
  <si>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</si>
  <si>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</si>
  <si>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</si>
  <si>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</si>
  <si>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</si>
  <si>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</si>
  <si>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</si>
  <si>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</si>
  <si>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</si>
  <si>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</si>
  <si>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</si>
  <si>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</si>
  <si>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</si>
  <si>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</si>
  <si>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</si>
  <si>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</si>
  <si>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</si>
  <si>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</si>
  <si>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</si>
  <si>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</si>
  <si>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</si>
  <si>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</si>
  <si>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</si>
  <si>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</si>
  <si>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</si>
  <si>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</si>
  <si>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</si>
  <si>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</si>
  <si>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</si>
  <si>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</si>
  <si>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</si>
  <si>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</si>
  <si>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</si>
  <si>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</si>
  <si>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</si>
  <si>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</si>
  <si>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</si>
  <si>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</si>
  <si>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</si>
  <si>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</si>
  <si>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</si>
  <si>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</si>
  <si>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</si>
  <si>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</si>
  <si>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</si>
  <si>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</si>
  <si>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</si>
  <si>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</si>
  <si>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</si>
  <si>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</si>
  <si>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</si>
  <si>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</si>
  <si>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</si>
  <si>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</si>
  <si>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</si>
  <si>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</si>
  <si>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</si>
  <si>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</si>
  <si>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</si>
  <si>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</si>
  <si>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</si>
  <si>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</si>
  <si>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</si>
  <si>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</si>
  <si>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</si>
  <si>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</si>
  <si>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</si>
  <si>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</si>
  <si>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</si>
  <si>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</si>
  <si>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</si>
  <si>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</si>
  <si>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</si>
  <si>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</si>
  <si>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</si>
  <si>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</si>
  <si>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</si>
  <si>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</si>
  <si>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</si>
  <si>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</si>
  <si>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</si>
  <si>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</si>
  <si>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</si>
  <si>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</si>
  <si>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</si>
  <si>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</si>
  <si>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</si>
  <si>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</si>
  <si>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</si>
  <si>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</si>
  <si>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</si>
  <si>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</si>
  <si>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</si>
  <si>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</si>
  <si>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</si>
  <si>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</si>
  <si>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</si>
  <si>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</si>
  <si>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</si>
  <si>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</si>
  <si>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</si>
  <si>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</si>
  <si>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</si>
  <si>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</si>
  <si>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</si>
  <si>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</si>
  <si>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</si>
  <si>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</si>
  <si>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</si>
  <si>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</si>
  <si>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</si>
  <si>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</si>
  <si>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</si>
  <si>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</si>
  <si>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</si>
  <si>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</si>
  <si>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</si>
  <si>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</si>
  <si>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</si>
  <si>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</si>
  <si>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</si>
  <si>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</si>
  <si>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</si>
  <si>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</si>
  <si>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</si>
  <si>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</si>
  <si>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</si>
  <si>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</si>
  <si>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</si>
  <si>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</si>
  <si>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</si>
  <si>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</si>
  <si>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</si>
  <si>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</si>
  <si>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</si>
  <si>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</si>
  <si>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</si>
  <si>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</si>
  <si>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</si>
  <si>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</si>
  <si>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</si>
  <si>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</si>
  <si>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</si>
  <si>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</si>
  <si>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</si>
  <si>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</si>
  <si>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</si>
  <si>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</si>
  <si>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</si>
  <si>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</si>
  <si>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</si>
  <si>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</si>
  <si>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</si>
  <si>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</si>
  <si>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</si>
  <si>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</si>
  <si>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</si>
  <si>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</si>
  <si>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</si>
  <si>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</si>
  <si>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</si>
  <si>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</si>
  <si>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</si>
  <si>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</si>
  <si>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</si>
  <si>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</si>
  <si>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</si>
  <si>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</si>
  <si>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</si>
  <si>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</si>
  <si>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</si>
  <si>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</si>
  <si>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</si>
  <si>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</si>
  <si>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</si>
  <si>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</si>
  <si>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</si>
  <si>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</si>
  <si>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</si>
  <si>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</si>
  <si>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</si>
  <si>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</si>
  <si>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</si>
  <si>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</si>
  <si>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</si>
  <si>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</si>
  <si>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</si>
  <si>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</si>
  <si>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</si>
  <si>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</si>
  <si>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</si>
  <si>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</si>
  <si>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</si>
  <si>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</si>
  <si>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</si>
  <si>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</si>
  <si>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</si>
  <si>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</si>
  <si>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</si>
  <si>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</si>
  <si>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</si>
  <si>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</si>
  <si>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</si>
  <si>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</si>
  <si>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</si>
  <si>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</si>
  <si>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</si>
  <si>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</si>
  <si>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</si>
  <si>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</si>
  <si>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</si>
  <si>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</si>
  <si>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</si>
  <si>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</si>
  <si>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</si>
  <si>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</si>
  <si>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</si>
  <si>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</si>
  <si>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</si>
  <si>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</si>
  <si>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</si>
  <si>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</si>
  <si>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</si>
  <si>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</si>
  <si>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</si>
  <si>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</si>
  <si>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</si>
  <si>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</si>
  <si>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</si>
  <si>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</si>
  <si>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</si>
  <si>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</si>
  <si>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</si>
  <si>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</si>
  <si>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</si>
  <si>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</si>
  <si>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</si>
  <si>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</si>
  <si>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</si>
  <si>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</si>
  <si>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</si>
  <si>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</si>
  <si>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</si>
  <si>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</si>
  <si>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</si>
  <si>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</si>
  <si>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</si>
  <si>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</si>
  <si>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</si>
  <si>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</si>
  <si>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</si>
  <si>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</si>
  <si>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</si>
  <si>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</si>
  <si>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</si>
  <si>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</si>
  <si>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</si>
  <si>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</si>
  <si>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</si>
  <si>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</si>
  <si>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</si>
  <si>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</si>
  <si>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</si>
  <si>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</si>
  <si>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</si>
  <si>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</si>
  <si>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</si>
  <si>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</si>
  <si>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</si>
  <si>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</si>
  <si>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</si>
  <si>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</si>
  <si>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</si>
  <si>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</si>
  <si>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</si>
  <si>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</si>
  <si>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</si>
  <si>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</si>
  <si>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</si>
  <si>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</si>
  <si>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</si>
  <si>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</si>
  <si>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</si>
  <si>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</si>
  <si>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</si>
  <si>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</si>
  <si>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</si>
  <si>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</si>
  <si>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</si>
  <si>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</si>
  <si>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</si>
  <si>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</si>
  <si>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</si>
  <si>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</si>
  <si>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</si>
  <si>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</si>
  <si>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</si>
  <si>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</si>
  <si>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</si>
  <si>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</si>
  <si>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</si>
  <si>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</si>
  <si>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</si>
  <si>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</si>
  <si>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</si>
  <si>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</si>
  <si>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</si>
  <si>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</si>
  <si>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</si>
  <si>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</si>
  <si>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</si>
  <si>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</si>
  <si>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</si>
  <si>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</si>
  <si>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</si>
  <si>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</si>
  <si>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</si>
  <si>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</si>
  <si>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</si>
  <si>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</si>
  <si>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</si>
  <si>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</si>
  <si>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</si>
  <si>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</si>
  <si>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</si>
  <si>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</si>
  <si>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</si>
  <si>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</si>
  <si>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</si>
  <si>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</si>
  <si>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</si>
  <si>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</si>
  <si>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</si>
  <si>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</si>
  <si>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</si>
  <si>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</si>
  <si>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</si>
  <si>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</si>
  <si>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</si>
  <si>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</si>
  <si>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</si>
  <si>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</si>
  <si>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</si>
  <si>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</si>
  <si>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</si>
  <si>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</si>
  <si>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</si>
  <si>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</si>
  <si>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</si>
  <si>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</si>
  <si>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</si>
  <si>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</si>
  <si>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</si>
  <si>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</si>
  <si>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</si>
  <si>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</si>
  <si>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</si>
  <si>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</si>
  <si>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</si>
  <si>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</si>
  <si>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</si>
  <si>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</si>
  <si>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</si>
  <si>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</si>
  <si>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</si>
  <si>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</si>
  <si>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</si>
  <si>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</si>
  <si>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</si>
  <si>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</si>
  <si>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</si>
  <si>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</si>
  <si>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</si>
  <si>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</si>
  <si>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</si>
  <si>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</si>
  <si>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</si>
  <si>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</si>
  <si>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</si>
  <si>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</si>
  <si>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</si>
  <si>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</si>
  <si>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</si>
  <si>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</si>
  <si>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</si>
  <si>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</si>
  <si>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</si>
  <si>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</si>
  <si>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</si>
  <si>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</si>
  <si>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</si>
  <si>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</si>
  <si>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</si>
  <si>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</si>
  <si>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</si>
  <si>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</si>
  <si>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</si>
  <si>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</si>
  <si>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</si>
  <si>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</si>
  <si>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</si>
  <si>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</si>
  <si>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</si>
  <si>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</si>
  <si>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</si>
  <si>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</si>
  <si>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</si>
  <si>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</si>
  <si>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</si>
  <si>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</si>
  <si>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</si>
  <si>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</si>
  <si>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</si>
  <si>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</si>
  <si>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</si>
  <si>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</si>
  <si>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</si>
  <si>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</si>
  <si>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</si>
  <si>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</si>
  <si>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</si>
  <si>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</si>
  <si>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</si>
  <si>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</si>
  <si>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</si>
  <si>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</si>
  <si>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</si>
  <si>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</si>
  <si>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</si>
  <si>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</si>
  <si>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</si>
  <si>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</si>
  <si>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</si>
  <si>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</si>
  <si>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</si>
  <si>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</si>
  <si>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</si>
  <si>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</si>
  <si>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</si>
  <si>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</si>
  <si>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</si>
  <si>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</si>
  <si>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</si>
  <si>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</si>
  <si>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</si>
  <si>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</si>
  <si>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</si>
  <si>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</si>
  <si>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</si>
  <si>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</si>
  <si>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</si>
  <si>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</si>
  <si>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</si>
  <si>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</si>
  <si>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</si>
  <si>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</si>
  <si>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</si>
  <si>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</si>
  <si>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</si>
  <si>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</si>
  <si>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</si>
  <si>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</si>
  <si>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</si>
  <si>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</si>
  <si>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</si>
  <si>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</si>
  <si>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</si>
  <si>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</si>
  <si>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</si>
  <si>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</si>
  <si>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</si>
  <si>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</si>
  <si>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</si>
  <si>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</si>
  <si>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</si>
  <si>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</si>
  <si>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</si>
  <si>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</si>
  <si>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</si>
  <si>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</si>
  <si>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</si>
  <si>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</si>
  <si>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</si>
  <si>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</si>
  <si>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</si>
  <si>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</si>
  <si>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</si>
  <si>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</si>
  <si>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</si>
  <si>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</si>
  <si>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</si>
  <si>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</si>
  <si>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</si>
  <si>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</si>
  <si>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</si>
  <si>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</si>
  <si>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</si>
  <si>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</si>
  <si>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</si>
  <si>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</si>
  <si>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</si>
  <si>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</si>
  <si>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</si>
  <si>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</si>
  <si>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</si>
  <si>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</si>
  <si>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</si>
  <si>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</si>
  <si>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</si>
  <si>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</si>
  <si>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</si>
  <si>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</si>
  <si>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</si>
  <si>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</si>
  <si>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</si>
  <si>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</si>
  <si>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</si>
  <si>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</si>
  <si>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</si>
  <si>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</si>
  <si>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</si>
  <si>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</si>
  <si>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</si>
  <si>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</si>
  <si>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</si>
  <si>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</si>
  <si>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</si>
  <si>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</si>
  <si>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</si>
  <si>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</si>
  <si>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</si>
  <si>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</si>
  <si>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</si>
  <si>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</si>
  <si>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</si>
  <si>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</si>
  <si>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</si>
  <si>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</si>
  <si>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</si>
  <si>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</si>
  <si>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</si>
  <si>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</si>
  <si>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</si>
  <si>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</si>
  <si>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</si>
  <si>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</si>
  <si>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</si>
  <si>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</si>
  <si>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</si>
  <si>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</si>
  <si>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</si>
  <si>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</si>
  <si>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</si>
  <si>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</si>
  <si>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</si>
  <si>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</si>
  <si>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</si>
  <si>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</si>
  <si>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</si>
  <si>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</si>
  <si>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</si>
  <si>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</si>
  <si>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</si>
  <si>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</si>
  <si>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</si>
  <si>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</si>
  <si>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</si>
  <si>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</si>
  <si>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</si>
  <si>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</si>
  <si>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</si>
  <si>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</si>
  <si>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</si>
  <si>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</si>
  <si>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</si>
  <si>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</si>
  <si>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</si>
  <si>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</si>
  <si>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</si>
  <si>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</si>
  <si>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</si>
  <si>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</si>
  <si>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</si>
  <si>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</si>
  <si>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</si>
  <si>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</si>
  <si>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</si>
  <si>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</si>
  <si>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</si>
  <si>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</si>
  <si>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</si>
  <si>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</si>
  <si>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</si>
  <si>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</si>
  <si>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</si>
  <si>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</si>
  <si>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</si>
  <si>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</si>
  <si>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</si>
  <si>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</si>
  <si>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</si>
  <si>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</si>
  <si>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</si>
  <si>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</si>
  <si>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</si>
  <si>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</si>
  <si>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</si>
  <si>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</si>
  <si>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</si>
  <si>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</si>
  <si>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</si>
  <si>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</si>
  <si>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</si>
  <si>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</si>
  <si>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</si>
  <si>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</si>
  <si>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</si>
  <si>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</si>
  <si>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</si>
  <si>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</si>
  <si>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</si>
  <si>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</si>
  <si>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</si>
  <si>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</si>
  <si>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</si>
  <si>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</si>
  <si>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</si>
  <si>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</si>
  <si>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</si>
  <si>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</si>
  <si>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</si>
  <si>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</si>
  <si>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</si>
  <si>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</si>
  <si>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</si>
  <si>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</si>
  <si>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</si>
  <si>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</si>
  <si>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</si>
  <si>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</si>
  <si>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</si>
  <si>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</si>
  <si>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</si>
  <si>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</si>
  <si>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</si>
  <si>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</si>
  <si>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</si>
  <si>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</si>
  <si>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</si>
  <si>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</si>
  <si>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</si>
  <si>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</si>
  <si>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</si>
  <si>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</si>
  <si>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</si>
  <si>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</si>
  <si>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</si>
  <si>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</si>
  <si>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</si>
  <si>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</si>
  <si>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</si>
  <si>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</si>
  <si>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</si>
  <si>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</si>
  <si>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</si>
  <si>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</si>
  <si>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</si>
  <si>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</si>
  <si>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</si>
  <si>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</si>
  <si>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</si>
  <si>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</si>
  <si>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</si>
  <si>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</si>
  <si>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</si>
  <si>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</si>
  <si>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</si>
  <si>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</si>
  <si>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</si>
  <si>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</si>
  <si>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</si>
  <si>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</si>
  <si>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</si>
  <si>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</si>
  <si>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</si>
  <si>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</si>
  <si>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</si>
  <si>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</si>
  <si>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</si>
  <si>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</si>
  <si>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</si>
  <si>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</si>
  <si>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</si>
  <si>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</si>
  <si>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</si>
  <si>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</si>
  <si>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</si>
  <si>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</si>
  <si>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</si>
  <si>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</si>
  <si>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</si>
  <si>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</si>
  <si>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</si>
  <si>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</si>
  <si>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</si>
  <si>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</si>
  <si>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</si>
  <si>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</si>
  <si>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</si>
  <si>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</si>
  <si>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</si>
  <si>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</si>
  <si>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</si>
  <si>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</si>
  <si>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</si>
  <si>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</si>
  <si>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</si>
  <si>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</si>
  <si>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</si>
  <si>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</si>
  <si>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</si>
  <si>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</si>
  <si>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</si>
  <si>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</si>
  <si>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</si>
  <si>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</si>
  <si>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</si>
  <si>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</si>
  <si>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</si>
  <si>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</si>
  <si>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</si>
  <si>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</si>
  <si>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</si>
  <si>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</si>
  <si>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</si>
  <si>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</si>
  <si>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</si>
  <si>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</si>
  <si>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</si>
  <si>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</si>
  <si>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</si>
  <si>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</si>
  <si>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</si>
  <si>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</si>
  <si>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</si>
  <si>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</si>
  <si>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</si>
  <si>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</si>
  <si>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</si>
  <si>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</si>
  <si>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</si>
  <si>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</si>
  <si>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</si>
  <si>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</si>
  <si>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</si>
  <si>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</si>
  <si>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</si>
  <si>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</si>
  <si>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</si>
  <si>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</si>
  <si>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</si>
  <si>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</si>
  <si>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</si>
  <si>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</si>
  <si>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</si>
  <si>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</si>
  <si>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</si>
  <si>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</si>
  <si>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</si>
  <si>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</si>
  <si>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</si>
  <si>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</si>
  <si>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</si>
  <si>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</si>
  <si>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</si>
  <si>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</si>
  <si>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</si>
  <si>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</si>
  <si>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</si>
  <si>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</si>
  <si>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</si>
  <si>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</si>
  <si>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</si>
  <si>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</si>
  <si>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</si>
  <si>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</si>
  <si>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</si>
  <si>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</si>
  <si>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</si>
  <si>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</si>
  <si>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</si>
  <si>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</si>
  <si>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</si>
  <si>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</si>
  <si>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</si>
  <si>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</si>
  <si>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</si>
  <si>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</si>
  <si>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</si>
  <si>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</si>
  <si>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</si>
  <si>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</si>
  <si>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</si>
  <si>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</si>
  <si>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</si>
  <si>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</si>
  <si>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</si>
  <si>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</si>
  <si>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</si>
  <si>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</si>
  <si>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</si>
  <si>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</si>
  <si>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</si>
  <si>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</si>
  <si>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</si>
  <si>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</si>
  <si>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</si>
  <si>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</si>
  <si>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</si>
  <si>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</si>
  <si>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</si>
  <si>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</si>
  <si>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</si>
  <si>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</si>
  <si>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</si>
  <si>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</si>
  <si>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</si>
  <si>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</si>
  <si>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</si>
  <si>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</si>
  <si>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</si>
  <si>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</si>
  <si>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</si>
  <si>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</si>
  <si>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</si>
  <si>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</si>
  <si>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</si>
  <si>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</si>
  <si>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</si>
  <si>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</si>
  <si>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</si>
  <si>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</si>
  <si>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</si>
  <si>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</si>
  <si>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</si>
  <si>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</si>
  <si>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</si>
  <si>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</si>
  <si>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</si>
  <si>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</si>
  <si>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</si>
  <si>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</si>
  <si>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</si>
  <si>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</si>
  <si>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</si>
  <si>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</si>
  <si>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</si>
  <si>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</si>
  <si>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</si>
  <si>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</si>
  <si>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</si>
  <si>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</si>
  <si>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</si>
  <si>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</si>
  <si>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</si>
  <si>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</si>
  <si>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</si>
  <si>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</si>
  <si>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</si>
  <si>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</si>
  <si>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</si>
  <si>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</si>
  <si>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</si>
  <si>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</si>
  <si>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</si>
  <si>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</si>
  <si>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</si>
  <si>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</si>
  <si>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</si>
  <si>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</si>
  <si>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</si>
  <si>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</si>
  <si>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</si>
  <si>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</si>
  <si>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</si>
  <si>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</si>
  <si>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</si>
  <si>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</si>
  <si>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</si>
  <si>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</si>
  <si>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</si>
  <si>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</si>
  <si>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</si>
  <si>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</si>
  <si>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</si>
  <si>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</si>
  <si>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</si>
  <si>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</si>
  <si>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</si>
  <si>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</si>
  <si>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</si>
  <si>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</si>
  <si>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</si>
  <si>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</si>
  <si>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</si>
  <si>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</si>
  <si>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</si>
  <si>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</si>
  <si>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</si>
  <si>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</si>
  <si>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</si>
  <si>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</si>
  <si>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</si>
  <si>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</si>
  <si>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</si>
  <si>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</si>
  <si>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</si>
  <si>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</si>
  <si>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</si>
  <si>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</si>
  <si>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</si>
  <si>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</si>
  <si>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</si>
  <si>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</si>
  <si>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</si>
  <si>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</si>
  <si>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</si>
  <si>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</si>
  <si>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</si>
  <si>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</si>
  <si>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</si>
  <si>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</si>
  <si>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</si>
  <si>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</si>
  <si>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</si>
  <si>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</si>
  <si>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</si>
  <si>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</si>
  <si>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</si>
  <si>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</si>
  <si>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</si>
  <si>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</si>
  <si>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</si>
  <si>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</si>
  <si>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</si>
  <si>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</si>
  <si>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</si>
  <si>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</si>
  <si>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</si>
  <si>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</si>
  <si>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</si>
  <si>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</si>
  <si>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</si>
  <si>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</si>
  <si>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</si>
  <si>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</si>
  <si>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</si>
  <si>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</si>
  <si>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</si>
  <si>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</si>
  <si>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</si>
  <si>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</si>
  <si>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</si>
  <si>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</si>
  <si>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</si>
  <si>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</si>
  <si>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</si>
  <si>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</si>
  <si>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</si>
  <si>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</si>
  <si>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</si>
  <si>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</si>
  <si>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</si>
  <si>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</si>
  <si>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</si>
  <si>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</si>
  <si>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</si>
  <si>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</si>
  <si>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</si>
  <si>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</si>
  <si>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</si>
  <si>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</si>
  <si>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</si>
  <si>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</si>
  <si>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</si>
  <si>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</si>
  <si>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</si>
  <si>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</si>
  <si>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</si>
  <si>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</si>
  <si>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</si>
  <si>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</si>
  <si>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</si>
  <si>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</si>
  <si>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</si>
  <si>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</si>
  <si>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</si>
  <si>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</si>
  <si>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</si>
  <si>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</si>
  <si>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</si>
  <si>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</si>
  <si>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</si>
  <si>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</si>
  <si>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</si>
  <si>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</si>
  <si>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</si>
  <si>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</si>
  <si>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</si>
  <si>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</si>
  <si>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</si>
  <si>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</si>
  <si>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</si>
  <si>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</si>
  <si>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</si>
  <si>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</si>
  <si>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</si>
  <si>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</si>
  <si>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</si>
  <si>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</si>
  <si>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</si>
  <si>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</si>
  <si>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</si>
  <si>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</si>
  <si>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</si>
  <si>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</si>
  <si>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</si>
  <si>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</si>
  <si>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</si>
  <si>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</si>
  <si>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</si>
  <si>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</si>
  <si>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</si>
  <si>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</si>
  <si>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</si>
  <si>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</si>
  <si>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</si>
  <si>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</si>
  <si>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</si>
  <si>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</si>
  <si>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</si>
  <si>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</si>
  <si>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</si>
  <si>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</si>
  <si>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</si>
  <si>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</si>
  <si>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</si>
  <si>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</si>
  <si>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</si>
  <si>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</si>
  <si>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</si>
  <si>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</si>
  <si>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</si>
  <si>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</si>
  <si>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</si>
  <si>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</si>
  <si>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</si>
  <si>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</si>
  <si>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</si>
  <si>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</si>
  <si>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</si>
  <si>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</si>
  <si>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</si>
  <si>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</si>
  <si>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</si>
  <si>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</si>
  <si>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</si>
  <si>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</si>
  <si>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</si>
  <si>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</si>
  <si>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</si>
  <si>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</si>
  <si>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</si>
  <si>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</si>
  <si>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</si>
  <si>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</si>
  <si>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</si>
  <si>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</si>
  <si>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</si>
  <si>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</si>
  <si>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</si>
  <si>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</si>
  <si>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</si>
  <si>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</si>
  <si>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</si>
  <si>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</si>
  <si>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</si>
  <si>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</si>
  <si>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</si>
  <si>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</si>
  <si>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</si>
  <si>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</si>
  <si>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</si>
  <si>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</si>
  <si>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</si>
  <si>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</si>
  <si>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</si>
  <si>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</si>
  <si>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</si>
  <si>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</si>
  <si>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</si>
  <si>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</si>
  <si>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</si>
  <si>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</si>
  <si>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</si>
  <si>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</si>
  <si>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</si>
  <si>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</si>
  <si>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</si>
  <si>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</si>
  <si>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</si>
  <si>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</si>
  <si>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</si>
  <si>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</si>
  <si>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</si>
  <si>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</si>
  <si>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</si>
  <si>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</si>
  <si>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</si>
  <si>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</si>
  <si>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</si>
  <si>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</si>
  <si>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</si>
  <si>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</si>
  <si>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</si>
  <si>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</si>
  <si>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</si>
  <si>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</si>
  <si>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</si>
  <si>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</si>
  <si>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</si>
  <si>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</si>
  <si>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</si>
  <si>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</si>
  <si>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</si>
  <si>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</si>
  <si>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</si>
  <si>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</si>
  <si>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</si>
  <si>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</si>
  <si>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</si>
  <si>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</si>
  <si>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</si>
  <si>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</si>
  <si>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</si>
  <si>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</si>
  <si>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</si>
  <si>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</si>
  <si>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</si>
  <si>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</si>
  <si>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</si>
  <si>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</si>
  <si>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</si>
  <si>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</si>
  <si>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</si>
  <si>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</si>
  <si>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</si>
  <si>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</si>
  <si>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</si>
  <si>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</si>
  <si>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</si>
  <si>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</si>
  <si>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</si>
  <si>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</si>
  <si>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</si>
  <si>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</si>
  <si>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</si>
  <si>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</si>
  <si>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</si>
  <si>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</si>
  <si>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</si>
  <si>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</si>
  <si>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</si>
  <si>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</si>
  <si>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</si>
  <si>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</si>
  <si>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</si>
  <si>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</si>
  <si>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</si>
  <si>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</si>
  <si>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</si>
  <si>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</si>
  <si>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</si>
  <si>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</si>
  <si>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</si>
  <si>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</si>
  <si>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</si>
  <si>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</si>
  <si>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</si>
  <si>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</si>
  <si>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</si>
  <si>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</si>
  <si>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</si>
  <si>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</si>
  <si>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</si>
  <si>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</si>
  <si>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</si>
  <si>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</si>
  <si>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</si>
  <si>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</si>
  <si>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</si>
  <si>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</si>
  <si>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</si>
  <si>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</si>
  <si>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</si>
  <si>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</si>
  <si>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</si>
  <si>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</si>
  <si>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</si>
  <si>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</si>
  <si>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</si>
  <si>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</si>
  <si>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</si>
  <si>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</si>
  <si>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</si>
  <si>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</si>
  <si>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</si>
  <si>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</si>
  <si>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</si>
  <si>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</si>
  <si>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</si>
  <si>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</si>
  <si>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</si>
  <si>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</si>
  <si>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</si>
  <si>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</si>
  <si>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</si>
  <si>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</si>
  <si>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</si>
  <si>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</si>
  <si>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</si>
  <si>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</si>
  <si>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</si>
  <si>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</si>
  <si>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</si>
  <si>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</si>
  <si>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</si>
  <si>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</si>
  <si>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</si>
  <si>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</si>
  <si>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</si>
  <si>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</si>
  <si>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</si>
  <si>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</si>
  <si>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</si>
  <si>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</si>
  <si>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</si>
  <si>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</si>
  <si>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</si>
  <si>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</si>
  <si>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</si>
  <si>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</si>
  <si>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</si>
  <si>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</si>
  <si>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</si>
  <si>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</si>
  <si>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</si>
  <si>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</si>
  <si>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</si>
  <si>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</si>
  <si>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</si>
  <si>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</si>
  <si>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</si>
  <si>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</si>
  <si>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</si>
  <si>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</si>
  <si>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</si>
  <si>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</si>
  <si>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</si>
  <si>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</si>
  <si>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</si>
  <si>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</si>
  <si>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</si>
  <si>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</si>
  <si>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</si>
  <si>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</si>
  <si>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</si>
  <si>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</si>
  <si>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</si>
  <si>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</si>
  <si>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</si>
  <si>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</si>
  <si>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</si>
  <si>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</si>
  <si>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</si>
  <si>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</si>
  <si>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</si>
  <si>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</si>
  <si>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</si>
  <si>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</si>
  <si>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</si>
  <si>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</si>
  <si>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</si>
  <si>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</si>
  <si>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</si>
  <si>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</si>
  <si>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</si>
  <si>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</si>
  <si>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</si>
  <si>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</si>
  <si>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</si>
  <si>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</si>
  <si>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</si>
  <si>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</si>
  <si>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</si>
  <si>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</si>
  <si>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</si>
  <si>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</si>
  <si>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</si>
  <si>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</si>
  <si>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</si>
  <si>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</si>
  <si>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</si>
  <si>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</si>
  <si>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</si>
  <si>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</si>
  <si>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</si>
  <si>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</si>
  <si>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</si>
  <si>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</si>
  <si>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</si>
  <si>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</si>
  <si>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</si>
  <si>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</si>
  <si>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</si>
  <si>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</si>
  <si>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</si>
  <si>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</si>
  <si>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</si>
  <si>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</si>
  <si>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</si>
  <si>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</si>
  <si>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</si>
  <si>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</si>
  <si>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</si>
  <si>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</si>
  <si>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</si>
  <si>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</si>
  <si>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</si>
  <si>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</si>
  <si>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</si>
  <si>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</si>
  <si>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</si>
  <si>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</si>
  <si>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</si>
  <si>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</si>
  <si>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</si>
  <si>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</si>
  <si>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</si>
  <si>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</si>
  <si>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</si>
  <si>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</si>
  <si>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</si>
  <si>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</si>
  <si>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</si>
  <si>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</si>
  <si>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</si>
  <si>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</si>
  <si>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</si>
  <si>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</si>
  <si>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</si>
  <si>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</si>
  <si>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</si>
  <si>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</si>
  <si>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</si>
  <si>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</si>
  <si>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</si>
  <si>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</si>
  <si>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</si>
  <si>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</si>
  <si>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</si>
  <si>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</si>
  <si>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</si>
  <si>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</si>
  <si>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</si>
  <si>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</si>
  <si>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</si>
  <si>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</si>
  <si>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</si>
  <si>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</si>
  <si>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</si>
  <si>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</si>
  <si>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</si>
  <si>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</si>
  <si>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</si>
  <si>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</si>
  <si>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</si>
  <si>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</si>
  <si>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</si>
  <si>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</si>
  <si>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</si>
  <si>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</si>
  <si>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</si>
  <si>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</si>
  <si>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</si>
  <si>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</si>
  <si>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</si>
  <si>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</si>
  <si>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</si>
  <si>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</si>
  <si>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</si>
  <si>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</si>
  <si>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</si>
  <si>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</si>
  <si>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</si>
  <si>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</si>
  <si>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</si>
  <si>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</si>
  <si>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</si>
  <si>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</si>
  <si>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</si>
  <si>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</si>
  <si>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</si>
  <si>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</si>
  <si>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</si>
  <si>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</si>
  <si>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</si>
  <si>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</si>
  <si>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</si>
  <si>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</si>
  <si>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</si>
  <si>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</si>
  <si>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</si>
  <si>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</si>
  <si>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</si>
  <si>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</si>
  <si>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</si>
  <si>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</si>
  <si>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</si>
  <si>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</si>
  <si>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</si>
  <si>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</si>
  <si>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</si>
  <si>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</si>
  <si>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</si>
  <si>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</si>
  <si>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</si>
  <si>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</si>
  <si>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</si>
  <si>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</si>
  <si>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</si>
  <si>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</si>
  <si>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</si>
  <si>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</si>
  <si>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</si>
  <si>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</si>
  <si>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</si>
  <si>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</si>
  <si>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</si>
  <si>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</si>
  <si>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</si>
  <si>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</si>
  <si>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</si>
  <si>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</si>
  <si>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</si>
  <si>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</si>
  <si>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</si>
  <si>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</si>
  <si>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</si>
  <si>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</si>
  <si>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</si>
  <si>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</si>
  <si>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</si>
  <si>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</si>
  <si>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</si>
  <si>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</si>
  <si>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</si>
  <si>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</si>
  <si>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</si>
  <si>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</si>
  <si>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</si>
  <si>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</si>
  <si>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</si>
  <si>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</si>
  <si>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</si>
  <si>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</si>
  <si>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</si>
  <si>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</si>
  <si>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</si>
  <si>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</si>
  <si>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</si>
  <si>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</si>
  <si>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</si>
  <si>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</si>
  <si>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</si>
  <si>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</si>
  <si>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</si>
  <si>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</si>
  <si>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</si>
  <si>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</si>
  <si>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</si>
  <si>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</si>
  <si>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</si>
  <si>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</si>
  <si>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</si>
  <si>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</si>
  <si>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</si>
  <si>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</si>
  <si>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</si>
  <si>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</si>
  <si>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</si>
  <si>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</si>
  <si>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</si>
  <si>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</si>
  <si>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</si>
  <si>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</si>
  <si>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</si>
  <si>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</si>
  <si>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</si>
  <si>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</si>
  <si>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</si>
  <si>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</si>
  <si>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</si>
  <si>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</si>
  <si>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</si>
  <si>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</si>
  <si>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</si>
  <si>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</si>
  <si>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</si>
  <si>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</si>
  <si>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</si>
  <si>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</si>
  <si>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</si>
  <si>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</si>
  <si>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</si>
  <si>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</si>
  <si>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</si>
  <si>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</si>
  <si>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</si>
  <si>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</si>
  <si>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</si>
  <si>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</si>
  <si>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</si>
  <si>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</si>
  <si>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</si>
  <si>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</si>
  <si>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</si>
  <si>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</si>
  <si>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</si>
  <si>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</si>
  <si>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</si>
  <si>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</si>
  <si>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</si>
  <si>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</si>
  <si>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</si>
  <si>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</si>
  <si>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</si>
  <si>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</si>
  <si>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</si>
  <si>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</si>
  <si>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</si>
  <si>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</si>
  <si>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</si>
  <si>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</si>
  <si>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</si>
  <si>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</si>
  <si>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</si>
  <si>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</si>
  <si>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</si>
  <si>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</si>
  <si>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</si>
  <si>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</si>
  <si>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</si>
  <si>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</si>
  <si>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</si>
  <si>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</si>
  <si>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</si>
  <si>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</si>
  <si>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</si>
  <si>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</si>
  <si>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</si>
  <si>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</si>
  <si>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</si>
  <si>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</si>
  <si>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</si>
  <si>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</si>
  <si>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</si>
  <si>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</si>
  <si>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</si>
  <si>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</si>
  <si>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</si>
  <si>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</si>
  <si>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</si>
  <si>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</si>
  <si>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</si>
  <si>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</si>
  <si>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</si>
  <si>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</si>
  <si>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</si>
  <si>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</si>
  <si>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</si>
  <si>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</si>
  <si>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</si>
  <si>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</si>
  <si>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</si>
  <si>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</si>
  <si>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</si>
  <si>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</si>
  <si>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</si>
  <si>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</si>
  <si>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</si>
  <si>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</si>
  <si>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</si>
  <si>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</si>
  <si>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</si>
  <si>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</si>
  <si>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</si>
  <si>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</si>
  <si>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</si>
  <si>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</si>
  <si>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</si>
  <si>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</si>
  <si>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</si>
  <si>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</si>
  <si>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</si>
  <si>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</si>
  <si>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</si>
  <si>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</si>
  <si>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</si>
  <si>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</si>
  <si>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</si>
  <si>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</si>
  <si>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</si>
  <si>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</si>
  <si>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</si>
  <si>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</si>
  <si>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</si>
  <si>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</si>
  <si>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</si>
  <si>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</si>
  <si>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</si>
  <si>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</si>
  <si>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</si>
  <si>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</si>
  <si>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</si>
  <si>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</si>
  <si>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</si>
  <si>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</si>
  <si>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</si>
  <si>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</si>
  <si>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</si>
  <si>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</si>
  <si>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</si>
  <si>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</si>
  <si>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</si>
  <si>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</si>
  <si>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</si>
  <si>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</si>
  <si>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</si>
  <si>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</si>
  <si>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</si>
  <si>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</si>
  <si>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</si>
  <si>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</si>
  <si>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</si>
  <si>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</si>
  <si>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</si>
  <si>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</si>
  <si>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</si>
  <si>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</si>
  <si>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</si>
  <si>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</si>
  <si>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</si>
  <si>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</si>
  <si>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</si>
  <si>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</si>
  <si>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</si>
  <si>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</si>
  <si>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</si>
  <si>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</si>
  <si>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</si>
  <si>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</si>
  <si>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</si>
  <si>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</si>
  <si>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</si>
  <si>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</si>
  <si>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</si>
  <si>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</si>
  <si>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</si>
  <si>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</si>
  <si>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</si>
  <si>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</si>
  <si>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</si>
  <si>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</si>
  <si>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</si>
  <si>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</si>
  <si>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</si>
  <si>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</si>
  <si>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</si>
  <si>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</si>
  <si>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</si>
  <si>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</si>
  <si>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</si>
  <si>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</si>
  <si>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</si>
  <si>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</si>
  <si>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</si>
  <si>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</si>
  <si>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</si>
  <si>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</si>
  <si>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</si>
  <si>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</si>
  <si>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</si>
  <si>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</si>
  <si>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</si>
  <si>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</si>
  <si>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</si>
  <si>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</si>
  <si>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</si>
  <si>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</si>
  <si>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</si>
  <si>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</si>
  <si>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</si>
  <si>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</si>
  <si>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</si>
  <si>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</si>
  <si>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</si>
  <si>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</si>
  <si>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</si>
  <si>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</si>
  <si>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</si>
  <si>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</si>
  <si>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</si>
  <si>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</si>
  <si>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</si>
  <si>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</si>
  <si>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</si>
  <si>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</si>
  <si>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</si>
  <si>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</si>
  <si>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</si>
  <si>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</si>
  <si>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</si>
  <si>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</si>
  <si>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</si>
  <si>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</si>
  <si>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</si>
  <si>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</si>
  <si>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</si>
  <si>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</si>
  <si>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</si>
  <si>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</si>
  <si>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</si>
  <si>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</si>
  <si>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</si>
  <si>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</si>
  <si>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</si>
  <si>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</si>
  <si>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</si>
  <si>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</si>
  <si>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</si>
  <si>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</si>
  <si>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</si>
  <si>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</si>
  <si>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</si>
  <si>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</si>
  <si>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</si>
  <si>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</si>
  <si>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</si>
  <si>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</si>
  <si>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</si>
  <si>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</si>
  <si>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</si>
  <si>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</si>
  <si>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</si>
  <si>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</si>
  <si>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</si>
  <si>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</si>
  <si>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</si>
  <si>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</si>
  <si>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</si>
  <si>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</si>
  <si>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</si>
  <si>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</si>
  <si>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</si>
  <si>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</si>
  <si>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</si>
  <si>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</si>
  <si>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</si>
  <si>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</si>
  <si>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</si>
  <si>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</si>
  <si>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</si>
  <si>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</si>
  <si>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</si>
  <si>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</si>
  <si>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</si>
  <si>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</si>
  <si>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</si>
  <si>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</si>
  <si>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</si>
  <si>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</si>
  <si>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</si>
  <si>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</si>
  <si>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</si>
  <si>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</si>
  <si>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</si>
  <si>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</si>
  <si>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</si>
  <si>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</si>
  <si>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</si>
  <si>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</si>
  <si>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</si>
  <si>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</si>
  <si>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</si>
  <si>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</si>
  <si>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</si>
  <si>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</si>
  <si>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</si>
  <si>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</si>
  <si>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</si>
  <si>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</si>
  <si>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</si>
  <si>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</si>
  <si>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</si>
  <si>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</si>
  <si>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</si>
  <si>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</si>
  <si>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</si>
  <si>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</si>
  <si>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</si>
  <si>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</si>
  <si>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</si>
  <si>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</si>
  <si>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</si>
  <si>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</si>
  <si>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</si>
  <si>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</si>
  <si>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</si>
  <si>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</si>
  <si>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</si>
  <si>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</si>
  <si>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</si>
  <si>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</si>
  <si>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</si>
  <si>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</si>
  <si>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</si>
  <si>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</si>
  <si>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</si>
  <si>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</si>
  <si>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</si>
  <si>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</si>
  <si>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</si>
  <si>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</si>
  <si>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</si>
  <si>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</si>
  <si>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</si>
  <si>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</si>
  <si>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</si>
  <si>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</si>
  <si>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</si>
  <si>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</si>
  <si>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</si>
  <si>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</si>
  <si>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</si>
  <si>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</si>
  <si>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</si>
  <si>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</si>
  <si>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</si>
  <si>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</si>
  <si>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</si>
  <si>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</si>
  <si>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</si>
  <si>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</si>
  <si>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</si>
  <si>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</si>
  <si>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</si>
  <si>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</si>
  <si>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</si>
  <si>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</si>
  <si>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</si>
  <si>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</si>
  <si>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</si>
  <si>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</si>
  <si>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</si>
  <si>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</si>
  <si>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</si>
  <si>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</si>
  <si>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</si>
  <si>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</si>
  <si>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</si>
  <si>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</si>
  <si>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</si>
  <si>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</si>
  <si>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</si>
  <si>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</si>
  <si>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</si>
  <si>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</si>
  <si>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</si>
  <si>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</si>
  <si>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</si>
  <si>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</si>
  <si>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</si>
  <si>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</si>
  <si>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</si>
  <si>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</si>
  <si>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</si>
  <si>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</si>
  <si>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</si>
  <si>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</si>
  <si>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</si>
  <si>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</si>
  <si>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</si>
  <si>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</si>
  <si>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</si>
  <si>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</si>
  <si>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</si>
  <si>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</si>
  <si>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</si>
  <si>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</si>
  <si>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</si>
  <si>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</si>
  <si>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</si>
  <si>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</si>
  <si>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</si>
  <si>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</si>
  <si>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</si>
  <si>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</si>
  <si>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</si>
  <si>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</si>
  <si>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</si>
  <si>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</si>
  <si>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</si>
  <si>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</si>
  <si>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</si>
  <si>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</si>
  <si>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</si>
  <si>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</si>
  <si>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</si>
  <si>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</si>
  <si>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</si>
  <si>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</si>
  <si>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</si>
  <si>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</si>
  <si>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</si>
  <si>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</si>
  <si>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</si>
  <si>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</si>
  <si>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</si>
  <si>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</si>
  <si>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</si>
  <si>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</si>
  <si>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</si>
  <si>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</si>
  <si>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</si>
  <si>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</si>
  <si>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</si>
  <si>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</si>
  <si>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</si>
  <si>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</si>
  <si>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</si>
  <si>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</si>
  <si>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</si>
  <si>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</si>
  <si>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</si>
  <si>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</si>
  <si>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</si>
  <si>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</si>
  <si>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</si>
  <si>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</si>
  <si>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</si>
  <si>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</si>
  <si>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</si>
  <si>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</si>
  <si>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</si>
  <si>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</si>
  <si>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</si>
  <si>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</si>
  <si>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</si>
  <si>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</si>
  <si>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</si>
  <si>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</si>
  <si>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</si>
  <si>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</si>
  <si>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</si>
  <si>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</si>
  <si>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</si>
  <si>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</si>
  <si>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</si>
  <si>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</si>
  <si>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</si>
  <si>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</si>
  <si>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</si>
  <si>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</si>
  <si>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</si>
  <si>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</si>
  <si>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</si>
  <si>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</si>
  <si>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</si>
  <si>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</si>
  <si>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</si>
  <si>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</si>
  <si>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</si>
  <si>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</si>
  <si>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</si>
  <si>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</si>
  <si>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</si>
  <si>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</si>
  <si>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</si>
  <si>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</si>
  <si>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</si>
  <si>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</si>
  <si>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</si>
  <si>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</si>
  <si>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</si>
  <si>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</si>
  <si>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</si>
  <si>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</si>
  <si>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</si>
  <si>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</si>
  <si>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</si>
  <si>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</si>
  <si>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</si>
  <si>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</si>
  <si>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</si>
  <si>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</si>
  <si>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</si>
  <si>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</si>
  <si>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</si>
  <si>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</si>
  <si>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</si>
  <si>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</si>
  <si>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</si>
  <si>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</si>
  <si>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</si>
  <si>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</si>
  <si>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</si>
  <si>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</si>
  <si>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</si>
  <si>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</si>
  <si>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</si>
  <si>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</si>
  <si>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</si>
  <si>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</si>
  <si>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</si>
  <si>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</si>
  <si>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</si>
  <si>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</si>
  <si>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</si>
  <si>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</si>
  <si>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</si>
  <si>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</si>
  <si>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</si>
  <si>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</si>
  <si>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</si>
  <si>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</si>
  <si>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</si>
  <si>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</si>
  <si>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</si>
  <si>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</si>
  <si>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</si>
  <si>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</si>
  <si>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</si>
  <si>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</si>
  <si>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</si>
  <si>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</si>
  <si>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</si>
  <si>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</si>
  <si>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</si>
  <si>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</si>
  <si>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</si>
  <si>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</si>
  <si>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</si>
  <si>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</si>
  <si>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</si>
  <si>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</si>
  <si>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</si>
  <si>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</si>
  <si>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</si>
  <si>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</si>
  <si>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</si>
  <si>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</si>
  <si>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</si>
  <si>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</si>
  <si>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</si>
  <si>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</si>
  <si>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</si>
  <si>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</si>
  <si>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</si>
  <si>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</si>
  <si>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</si>
  <si>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</si>
  <si>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</si>
  <si>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</si>
  <si>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</si>
  <si>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</si>
  <si>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</si>
  <si>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</si>
  <si>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</si>
  <si>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</si>
  <si>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</si>
  <si>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</si>
  <si>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</si>
  <si>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</si>
  <si>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</si>
  <si>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</si>
  <si>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</si>
  <si>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</si>
  <si>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</si>
  <si>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</si>
  <si>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</si>
  <si>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</si>
  <si>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</si>
  <si>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</si>
  <si>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</si>
  <si>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</si>
  <si>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</si>
  <si>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</si>
  <si>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</si>
  <si>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</si>
  <si>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</si>
  <si>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</si>
  <si>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</si>
  <si>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</si>
  <si>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</si>
  <si>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</si>
  <si>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</si>
  <si>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</si>
  <si>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</si>
  <si>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</si>
  <si>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</si>
  <si>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</si>
  <si>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</si>
  <si>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</si>
  <si>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</si>
  <si>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</si>
  <si>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</si>
  <si>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</si>
  <si>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</si>
  <si>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</si>
  <si>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</si>
  <si>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</si>
  <si>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</si>
  <si>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</si>
  <si>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</si>
  <si>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</si>
  <si>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</si>
  <si>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</si>
  <si>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</si>
  <si>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</si>
  <si>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</si>
  <si>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</si>
  <si>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</si>
  <si>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</si>
  <si>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</si>
  <si>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</si>
  <si>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</si>
  <si>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</si>
  <si>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</si>
  <si>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</si>
  <si>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</si>
  <si>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</si>
  <si>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</si>
  <si>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</si>
  <si>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</si>
  <si>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</si>
  <si>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</si>
  <si>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</si>
  <si>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</si>
  <si>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</si>
  <si>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</si>
  <si>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</si>
  <si>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</si>
  <si>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</si>
  <si>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</si>
  <si>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</si>
  <si>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</si>
  <si>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</si>
  <si>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</si>
  <si>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</si>
  <si>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</si>
  <si>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</si>
  <si>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</si>
  <si>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</si>
  <si>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</si>
  <si>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</si>
  <si>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</si>
  <si>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</si>
  <si>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</si>
  <si>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</si>
  <si>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</si>
  <si>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</si>
  <si>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</si>
  <si>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</si>
  <si>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</si>
  <si>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</si>
  <si>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</si>
  <si>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</si>
  <si>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</si>
  <si>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</si>
  <si>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</si>
  <si>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</si>
  <si>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</si>
  <si>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</si>
  <si>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</si>
  <si>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</si>
  <si>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</si>
  <si>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</si>
  <si>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</si>
  <si>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</si>
  <si>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</si>
  <si>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</si>
  <si>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</si>
  <si>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</si>
  <si>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</si>
  <si>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</si>
  <si>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</si>
  <si>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</si>
  <si>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</si>
  <si>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</si>
  <si>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</si>
  <si>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</si>
  <si>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</si>
  <si>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</si>
  <si>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</si>
  <si>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</si>
  <si>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</si>
  <si>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</si>
  <si>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</si>
  <si>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</si>
  <si>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</si>
  <si>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</si>
  <si>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</si>
  <si>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</si>
  <si>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</si>
  <si>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</si>
  <si>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</si>
  <si>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</si>
  <si>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</si>
  <si>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</si>
  <si>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</si>
  <si>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</si>
  <si>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</si>
  <si>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</si>
  <si>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</si>
  <si>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</si>
  <si>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</si>
  <si>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</si>
  <si>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</si>
  <si>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</si>
  <si>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</si>
  <si>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</si>
  <si>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</si>
  <si>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</si>
  <si>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</si>
  <si>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</si>
  <si>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</si>
  <si>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</si>
  <si>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</si>
  <si>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</si>
  <si>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</si>
  <si>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</si>
  <si>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</si>
  <si>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</si>
  <si>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</si>
  <si>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</si>
  <si>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</si>
  <si>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</si>
  <si>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</si>
  <si>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</si>
  <si>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</si>
  <si>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</si>
  <si>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</si>
  <si>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</si>
  <si>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</si>
  <si>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</si>
  <si>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</si>
  <si>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</si>
  <si>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</si>
  <si>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</si>
  <si>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</si>
  <si>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</si>
  <si>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</si>
  <si>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</si>
  <si>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</si>
  <si>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</si>
  <si>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</si>
  <si>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</si>
  <si>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</si>
  <si>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</si>
  <si>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</si>
  <si>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</si>
  <si>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</si>
  <si>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</si>
  <si>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</si>
  <si>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</si>
  <si>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</si>
  <si>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</si>
  <si>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</si>
  <si>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</si>
  <si>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</si>
  <si>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</si>
  <si>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</si>
  <si>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</si>
  <si>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</si>
  <si>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</si>
  <si>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</si>
  <si>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</si>
  <si>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</si>
  <si>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</si>
  <si>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</si>
  <si>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</si>
  <si>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</si>
  <si>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</si>
  <si>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</si>
  <si>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</si>
  <si>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</si>
  <si>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</si>
  <si>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</si>
  <si>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</si>
  <si>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</si>
  <si>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</si>
  <si>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</si>
  <si>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</si>
  <si>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</si>
  <si>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</si>
  <si>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</si>
  <si>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</si>
  <si>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</si>
  <si>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</si>
  <si>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</si>
  <si>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</si>
  <si>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</si>
  <si>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</si>
  <si>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</si>
  <si>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</si>
  <si>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</si>
  <si>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</si>
  <si>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</si>
  <si>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</si>
  <si>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</si>
  <si>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</si>
  <si>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</si>
  <si>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</si>
  <si>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</si>
  <si>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</si>
  <si>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</si>
  <si>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</si>
  <si>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</si>
  <si>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</si>
  <si>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</si>
  <si>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</si>
  <si>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</si>
  <si>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</si>
  <si>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</si>
  <si>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</si>
  <si>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</si>
  <si>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</si>
  <si>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</si>
  <si>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</si>
  <si>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</si>
  <si>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</si>
  <si>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</si>
  <si>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</si>
  <si>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</si>
  <si>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</si>
  <si>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</si>
  <si>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</si>
  <si>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</si>
  <si>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</si>
  <si>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</si>
  <si>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</si>
  <si>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</si>
  <si>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</si>
  <si>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</si>
  <si>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</si>
  <si>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</si>
  <si>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</si>
  <si>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</si>
  <si>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</si>
  <si>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</si>
  <si>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</si>
  <si>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</si>
  <si>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</si>
  <si>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</si>
  <si>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</si>
  <si>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</si>
  <si>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</si>
  <si>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</si>
  <si>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</si>
  <si>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</si>
  <si>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</si>
  <si>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</si>
  <si>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</si>
  <si>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</si>
  <si>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</si>
  <si>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</si>
  <si>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</si>
  <si>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</si>
  <si>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</si>
  <si>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</si>
  <si>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</si>
  <si>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</si>
  <si>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</si>
  <si>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</si>
  <si>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</si>
  <si>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</si>
  <si>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</si>
  <si>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</si>
  <si>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</si>
  <si>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</si>
  <si>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</si>
  <si>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</si>
  <si>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</si>
  <si>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</si>
  <si>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</si>
  <si>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</si>
  <si>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</si>
  <si>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</si>
  <si>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</si>
  <si>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</si>
  <si>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</si>
  <si>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</si>
  <si>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</si>
  <si>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</si>
  <si>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</si>
  <si>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</si>
  <si>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</si>
  <si>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</si>
  <si>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</si>
  <si>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</si>
  <si>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</si>
  <si>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</si>
  <si>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</si>
  <si>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</si>
  <si>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</si>
  <si>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</si>
  <si>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</si>
  <si>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</si>
  <si>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</si>
  <si>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</si>
  <si>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</si>
  <si>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</si>
  <si>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</si>
  <si>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</si>
  <si>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</si>
  <si>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</si>
  <si>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</si>
  <si>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</si>
  <si>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</si>
  <si>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</si>
  <si>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</si>
  <si>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</si>
  <si>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</si>
  <si>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</si>
  <si>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</si>
  <si>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</si>
  <si>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</si>
  <si>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</si>
  <si>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</si>
  <si>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</si>
  <si>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</si>
  <si>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</si>
  <si>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</si>
  <si>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</si>
  <si>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</si>
  <si>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</si>
  <si>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</si>
  <si>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</si>
  <si>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</si>
  <si>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</si>
  <si>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</si>
  <si>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</si>
  <si>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</si>
  <si>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</si>
  <si>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</si>
  <si>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</si>
  <si>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</si>
  <si>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</si>
  <si>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</si>
  <si>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</si>
  <si>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</si>
  <si>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</si>
  <si>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</si>
  <si>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</si>
  <si>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</si>
  <si>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</si>
  <si>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</si>
  <si>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</si>
  <si>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</si>
  <si>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</si>
  <si>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</si>
  <si>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</si>
  <si>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</si>
  <si>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</si>
  <si>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</si>
  <si>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</si>
  <si>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</si>
  <si>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</si>
  <si>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</si>
  <si>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</si>
  <si>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</si>
  <si>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</si>
  <si>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</si>
  <si>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</si>
  <si>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</si>
  <si>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</si>
  <si>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</si>
  <si>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</si>
  <si>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</si>
  <si>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</si>
  <si>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</si>
  <si>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</si>
  <si>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</si>
  <si>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</si>
  <si>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</si>
  <si>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</si>
  <si>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</si>
  <si>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</si>
  <si>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</si>
  <si>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</si>
  <si>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</si>
  <si>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</si>
  <si>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</si>
  <si>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</si>
  <si>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</si>
  <si>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</si>
  <si>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</si>
  <si>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</si>
  <si>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</si>
  <si>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</si>
  <si>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</si>
  <si>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</si>
  <si>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</si>
  <si>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</si>
  <si>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</si>
  <si>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</si>
  <si>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</si>
  <si>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</si>
  <si>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</si>
  <si>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</si>
  <si>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</si>
  <si>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</si>
  <si>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</si>
  <si>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</si>
  <si>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</si>
  <si>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</si>
  <si>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</si>
  <si>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</si>
  <si>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</si>
  <si>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</si>
  <si>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</si>
  <si>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</si>
  <si>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</si>
  <si>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</si>
  <si>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</si>
  <si>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</si>
  <si>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</si>
  <si>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</si>
  <si>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</si>
  <si>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</si>
  <si>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</si>
  <si>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</si>
  <si>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</si>
  <si>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</si>
  <si>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</si>
  <si>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</si>
  <si>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</si>
  <si>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</si>
  <si>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</si>
  <si>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</si>
  <si>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</si>
  <si>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</si>
  <si>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</si>
  <si>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</si>
  <si>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</si>
  <si>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</si>
  <si>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</si>
  <si>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</si>
  <si>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</si>
  <si>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</si>
  <si>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</si>
  <si>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</si>
  <si>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</si>
  <si>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</si>
  <si>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</si>
  <si>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</si>
  <si>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</si>
  <si>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</si>
  <si>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</si>
  <si>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</si>
  <si>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</si>
  <si>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</si>
  <si>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</si>
  <si>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</si>
  <si>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</si>
  <si>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</si>
  <si>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</si>
  <si>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</si>
  <si>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</si>
  <si>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</si>
  <si>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</si>
  <si>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</si>
  <si>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</si>
  <si>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</si>
  <si>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</si>
  <si>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</si>
  <si>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</si>
  <si>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</si>
  <si>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</si>
  <si>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</si>
  <si>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</si>
  <si>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</si>
  <si>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</si>
  <si>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</si>
  <si>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</si>
  <si>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</si>
  <si>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</si>
  <si>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</si>
  <si>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</si>
  <si>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</si>
  <si>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</si>
  <si>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</si>
  <si>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</si>
  <si>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</si>
  <si>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</si>
  <si>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</si>
  <si>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</si>
  <si>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</si>
  <si>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</si>
  <si>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</si>
  <si>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</si>
  <si>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</si>
  <si>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</si>
  <si>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</si>
  <si>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</si>
  <si>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</si>
  <si>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</si>
  <si>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</si>
  <si>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</si>
  <si>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</si>
  <si>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</si>
  <si>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</si>
  <si>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</si>
  <si>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</si>
  <si>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</si>
  <si>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</si>
  <si>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</si>
  <si>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</si>
  <si>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</si>
  <si>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</si>
  <si>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</si>
  <si>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</si>
  <si>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</si>
  <si>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</si>
  <si>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</si>
  <si>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</si>
  <si>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</si>
  <si>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</si>
  <si>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</si>
  <si>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</si>
  <si>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</si>
  <si>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</si>
  <si>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</si>
  <si>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</si>
  <si>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</si>
  <si>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</si>
  <si>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</si>
  <si>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</si>
  <si>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</si>
  <si>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</si>
  <si>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</si>
  <si>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</si>
  <si>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</si>
  <si>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</si>
  <si>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</si>
  <si>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</si>
  <si>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</si>
  <si>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</si>
  <si>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</si>
  <si>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</si>
  <si>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</si>
  <si>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</si>
  <si>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</si>
  <si>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</si>
  <si>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</si>
  <si>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</si>
  <si>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</si>
  <si>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</si>
  <si>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</si>
  <si>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</si>
  <si>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</si>
  <si>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</si>
  <si>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</si>
  <si>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</si>
  <si>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</si>
  <si>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</si>
  <si>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</si>
  <si>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</si>
  <si>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</si>
  <si>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</si>
  <si>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</si>
  <si>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</si>
  <si>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</si>
  <si>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</si>
  <si>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</si>
  <si>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</si>
  <si>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</si>
  <si>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</si>
  <si>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</si>
  <si>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</si>
  <si>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</si>
  <si>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</si>
  <si>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</si>
  <si>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</si>
  <si>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</si>
  <si>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</si>
  <si>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</si>
  <si>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</si>
  <si>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</si>
  <si>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</si>
  <si>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</si>
  <si>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</si>
  <si>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</si>
  <si>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</si>
  <si>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</si>
  <si>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</si>
  <si>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</si>
  <si>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</si>
  <si>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</si>
  <si>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</si>
  <si>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</si>
  <si>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</si>
  <si>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</si>
  <si>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</si>
  <si>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</si>
  <si>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</si>
  <si>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</si>
  <si>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</si>
  <si>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</si>
  <si>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</si>
  <si>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</si>
  <si>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</si>
  <si>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</si>
  <si>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</si>
  <si>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</si>
  <si>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</si>
  <si>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</si>
  <si>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</si>
  <si>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</si>
  <si>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</si>
  <si>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</si>
  <si>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</si>
  <si>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</si>
  <si>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</si>
  <si>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</si>
  <si>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</si>
  <si>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</si>
  <si>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</si>
  <si>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</si>
  <si>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</si>
  <si>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</si>
  <si>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</si>
  <si>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</si>
  <si>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</si>
  <si>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</si>
  <si>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</si>
  <si>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</si>
  <si>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</si>
  <si>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</si>
  <si>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</si>
  <si>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</si>
  <si>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</si>
  <si>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</si>
  <si>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</si>
  <si>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</si>
  <si>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</si>
  <si>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</si>
  <si>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</si>
  <si>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</si>
  <si>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</si>
  <si>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</si>
  <si>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</si>
  <si>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</si>
  <si>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</si>
  <si>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</si>
  <si>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</si>
  <si>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</si>
  <si>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</si>
  <si>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</si>
  <si>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</si>
  <si>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</si>
  <si>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</si>
  <si>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</si>
  <si>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</si>
  <si>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</si>
  <si>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</si>
  <si>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</si>
  <si>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</si>
  <si>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</si>
  <si>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</si>
  <si>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</si>
  <si>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</si>
  <si>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</si>
  <si>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</si>
  <si>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</si>
  <si>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</si>
  <si>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</si>
  <si>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</si>
  <si>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</si>
  <si>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</si>
  <si>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</si>
  <si>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</si>
  <si>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</si>
  <si>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</si>
  <si>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</si>
  <si>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</si>
  <si>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</si>
  <si>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</si>
  <si>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</si>
  <si>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</si>
  <si>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</si>
  <si>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</si>
  <si>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</si>
  <si>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</si>
  <si>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</si>
  <si>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</si>
  <si>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</si>
  <si>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</si>
  <si>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</si>
  <si>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</si>
  <si>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</si>
  <si>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</si>
  <si>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</si>
  <si>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</si>
  <si>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</si>
  <si>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</si>
  <si>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</si>
  <si>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</si>
  <si>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</si>
  <si>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</si>
  <si>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</si>
  <si>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</si>
  <si>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</si>
  <si>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</si>
  <si>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</si>
  <si>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</si>
  <si>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</si>
  <si>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</si>
  <si>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</si>
  <si>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</si>
  <si>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</si>
  <si>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</si>
  <si>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</si>
  <si>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</si>
  <si>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</si>
  <si>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</si>
  <si>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</si>
  <si>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</si>
  <si>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</si>
  <si>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</si>
  <si>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</si>
  <si>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</si>
  <si>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</si>
  <si>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</si>
  <si>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</si>
  <si>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</si>
  <si>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</si>
  <si>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</si>
  <si>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</si>
  <si>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</si>
  <si>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</si>
  <si>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</si>
  <si>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</si>
  <si>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</si>
  <si>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</si>
  <si>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</si>
  <si>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</si>
  <si>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</si>
  <si>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</si>
  <si>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</si>
  <si>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</si>
  <si>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</si>
  <si>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</si>
  <si>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</si>
  <si>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</si>
  <si>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</si>
  <si>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</si>
  <si>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</si>
  <si>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</si>
  <si>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</si>
  <si>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</si>
  <si>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</si>
  <si>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</si>
  <si>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</si>
  <si>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</si>
  <si>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</si>
  <si>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</si>
  <si>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</si>
  <si>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</si>
  <si>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</si>
  <si>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</si>
  <si>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</si>
  <si>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</si>
  <si>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</si>
  <si>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</si>
  <si>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</si>
  <si>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</si>
  <si>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</si>
  <si>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</si>
  <si>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</si>
  <si>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</si>
  <si>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</si>
  <si>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</si>
  <si>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</si>
  <si>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</si>
  <si>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</si>
  <si>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</si>
  <si>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</si>
  <si>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</si>
  <si>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</si>
  <si>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</si>
  <si>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</si>
  <si>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</si>
  <si>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</si>
  <si>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</si>
  <si>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</si>
  <si>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</si>
  <si>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</si>
  <si>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</si>
  <si>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</si>
  <si>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</si>
  <si>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</si>
  <si>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</si>
  <si>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</si>
  <si>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</si>
  <si>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</si>
  <si>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</si>
  <si>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</si>
  <si>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</si>
  <si>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</si>
  <si>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</si>
  <si>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</si>
  <si>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</si>
  <si>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</si>
  <si>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</si>
  <si>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</si>
  <si>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</si>
  <si>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</si>
  <si>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</si>
  <si>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</si>
  <si>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</si>
  <si>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</si>
  <si>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</si>
  <si>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</si>
  <si>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</si>
  <si>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</si>
  <si>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</si>
  <si>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</si>
  <si>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</si>
  <si>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</si>
  <si>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</si>
  <si>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</si>
  <si>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</si>
  <si>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</si>
  <si>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</si>
  <si>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</si>
  <si>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</si>
  <si>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</si>
  <si>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</si>
  <si>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</si>
  <si>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</si>
  <si>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</si>
  <si>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</si>
  <si>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</si>
  <si>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</si>
  <si>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</si>
  <si>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</si>
  <si>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</si>
  <si>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</si>
  <si>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</si>
  <si>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</si>
  <si>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</si>
  <si>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</si>
  <si>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</si>
  <si>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</si>
  <si>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</si>
  <si>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</si>
  <si>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</si>
  <si>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</si>
  <si>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</si>
  <si>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</si>
  <si>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</si>
  <si>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</si>
  <si>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</si>
  <si>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</si>
  <si>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</si>
  <si>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</si>
  <si>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</si>
  <si>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</si>
  <si>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</si>
  <si>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</si>
  <si>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</si>
  <si>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</si>
  <si>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</si>
  <si>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</si>
  <si>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</si>
  <si>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</si>
  <si>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</si>
  <si>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</si>
  <si>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</si>
  <si>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</si>
  <si>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</si>
  <si>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</si>
  <si>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</si>
  <si>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</si>
  <si>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</si>
  <si>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</si>
  <si>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</si>
  <si>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</si>
  <si>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</si>
  <si>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</si>
  <si>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</si>
  <si>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</si>
  <si>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</si>
  <si>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</si>
  <si>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</si>
  <si>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</si>
  <si>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</si>
  <si>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</si>
  <si>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</si>
  <si>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</si>
  <si>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</si>
  <si>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</si>
  <si>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</si>
  <si>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</si>
  <si>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</si>
  <si>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</si>
  <si>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</si>
  <si>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</si>
  <si>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</si>
  <si>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</si>
  <si>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</si>
  <si>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</si>
  <si>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</si>
  <si>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</si>
  <si>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</si>
  <si>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</si>
  <si>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</si>
  <si>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</si>
  <si>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</si>
  <si>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</si>
  <si>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</si>
  <si>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</si>
  <si>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</si>
  <si>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</si>
  <si>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</si>
  <si>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</si>
  <si>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</si>
  <si>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</si>
  <si>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</si>
  <si>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</si>
  <si>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</si>
  <si>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</si>
  <si>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</si>
  <si>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</si>
  <si>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</si>
  <si>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</si>
  <si>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</si>
  <si>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</si>
  <si>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</si>
  <si>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</si>
  <si>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</si>
  <si>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</si>
  <si>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</si>
  <si>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</si>
  <si>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</si>
  <si>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</si>
  <si>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</si>
  <si>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</si>
  <si>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</si>
  <si>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</si>
  <si>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</si>
  <si>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</si>
  <si>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</si>
  <si>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</si>
  <si>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</si>
  <si>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</si>
  <si>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</si>
  <si>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</si>
  <si>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</si>
  <si>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</si>
  <si>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</si>
  <si>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</si>
  <si>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</si>
  <si>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</si>
  <si>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</si>
  <si>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</si>
  <si>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</si>
  <si>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</si>
  <si>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</si>
  <si>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</si>
  <si>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</si>
  <si>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</si>
  <si>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</si>
  <si>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</si>
  <si>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</si>
  <si>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</si>
  <si>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</si>
  <si>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</si>
  <si>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</si>
  <si>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</si>
  <si>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</si>
  <si>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</si>
  <si>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</si>
  <si>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</si>
  <si>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</si>
  <si>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</si>
  <si>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</si>
  <si>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</si>
  <si>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</si>
  <si>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</si>
  <si>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</si>
  <si>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</si>
  <si>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</si>
  <si>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</si>
  <si>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</si>
  <si>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</si>
  <si>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</si>
  <si>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</si>
  <si>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</si>
  <si>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</si>
  <si>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</si>
  <si>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</si>
  <si>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</si>
  <si>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</si>
  <si>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</si>
  <si>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</si>
  <si>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</si>
  <si>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</si>
  <si>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</si>
  <si>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</si>
  <si>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</si>
  <si>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</si>
  <si>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</si>
  <si>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</si>
  <si>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</si>
  <si>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</si>
  <si>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</si>
  <si>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</si>
  <si>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</si>
  <si>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</si>
  <si>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</si>
  <si>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</si>
  <si>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</si>
  <si>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</si>
  <si>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</si>
  <si>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</si>
  <si>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</si>
  <si>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</si>
  <si>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</si>
  <si>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</si>
  <si>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</si>
  <si>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</si>
  <si>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</si>
  <si>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</si>
  <si>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</si>
  <si>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</si>
  <si>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</si>
  <si>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</si>
  <si>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</si>
  <si>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</si>
  <si>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</si>
  <si>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</si>
  <si>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</si>
  <si>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</si>
  <si>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</si>
  <si>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</si>
  <si>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</si>
  <si>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</si>
  <si>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</si>
  <si>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</si>
  <si>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</si>
  <si>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</si>
  <si>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</si>
  <si>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</si>
  <si>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</si>
  <si>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</si>
  <si>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</si>
  <si>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</si>
  <si>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</si>
  <si>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</si>
  <si>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</si>
  <si>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</si>
  <si>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</si>
  <si>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</si>
  <si>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</si>
  <si>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</si>
  <si>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</si>
  <si>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</si>
  <si>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</si>
  <si>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</si>
  <si>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</si>
  <si>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</si>
  <si>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</si>
  <si>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</si>
  <si>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</si>
  <si>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</si>
  <si>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</si>
  <si>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</si>
  <si>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</si>
  <si>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</si>
  <si>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</si>
  <si>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</si>
  <si>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</si>
  <si>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</si>
  <si>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</si>
  <si>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</si>
  <si>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</si>
  <si>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</si>
  <si>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</si>
  <si>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</si>
  <si>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</si>
  <si>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</si>
  <si>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</si>
  <si>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</si>
  <si>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</si>
  <si>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</si>
  <si>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</si>
  <si>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</si>
  <si>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</si>
  <si>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</si>
  <si>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</si>
  <si>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</si>
  <si>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</si>
  <si>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</si>
  <si>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</si>
  <si>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</si>
  <si>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</si>
  <si>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</si>
  <si>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</si>
  <si>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</si>
  <si>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</si>
  <si>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</si>
  <si>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</si>
  <si>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</si>
  <si>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</si>
  <si>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</si>
  <si>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</si>
  <si>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</si>
  <si>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</si>
  <si>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</si>
  <si>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</si>
  <si>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</si>
  <si>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</si>
  <si>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</si>
  <si>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</si>
  <si>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</si>
  <si>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</si>
  <si>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</si>
  <si>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</si>
  <si>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</si>
  <si>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</si>
  <si>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</si>
  <si>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</si>
  <si>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</si>
  <si>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</si>
  <si>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</si>
  <si>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</si>
  <si>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</si>
  <si>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</si>
  <si>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</si>
  <si>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</si>
  <si>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</si>
  <si>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</si>
  <si>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</si>
  <si>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</si>
  <si>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</si>
  <si>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</si>
  <si>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</si>
  <si>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</si>
  <si>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</si>
  <si>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</si>
  <si>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</si>
  <si>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</si>
  <si>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</si>
  <si>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</si>
  <si>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</si>
  <si>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</si>
  <si>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</si>
  <si>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</si>
  <si>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</si>
  <si>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</si>
  <si>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</si>
  <si>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</si>
  <si>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</si>
  <si>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</si>
  <si>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</si>
  <si>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</si>
  <si>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</si>
  <si>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</si>
  <si>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</si>
  <si>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</si>
  <si>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</si>
  <si>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</si>
  <si>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</si>
  <si>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</si>
  <si>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</si>
  <si>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</si>
  <si>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</si>
  <si>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</si>
  <si>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</si>
  <si>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</si>
  <si>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</si>
  <si>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</si>
  <si>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</si>
  <si>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</si>
  <si>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</si>
  <si>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</si>
  <si>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</si>
  <si>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</si>
  <si>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</si>
  <si>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</si>
  <si>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</si>
  <si>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</si>
  <si>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</si>
  <si>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</si>
  <si>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</si>
  <si>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</si>
  <si>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</si>
  <si>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</si>
  <si>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</si>
  <si>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</si>
  <si>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</si>
  <si>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</si>
  <si>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</si>
  <si>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</si>
  <si>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</si>
  <si>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</si>
  <si>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</si>
  <si>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</si>
  <si>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</si>
  <si>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</si>
  <si>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</si>
  <si>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</si>
  <si>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</si>
  <si>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</si>
  <si>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</si>
  <si>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</si>
  <si>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</si>
  <si>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</si>
  <si>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</si>
  <si>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</si>
  <si>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</si>
  <si>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</si>
  <si>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</si>
  <si>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</si>
  <si>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</si>
  <si>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</si>
  <si>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</si>
  <si>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</si>
  <si>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</si>
  <si>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</si>
  <si>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</si>
  <si>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</si>
  <si>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</si>
  <si>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</si>
  <si>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</si>
  <si>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</si>
  <si>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</si>
  <si>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</si>
  <si>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</si>
  <si>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</si>
  <si>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</si>
  <si>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</si>
  <si>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</si>
  <si>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</si>
  <si>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</si>
  <si>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</si>
  <si>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</si>
  <si>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</si>
  <si>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</si>
  <si>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</si>
  <si>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</si>
  <si>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</si>
  <si>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</si>
  <si>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</si>
  <si>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</si>
  <si>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</si>
  <si>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</si>
  <si>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</si>
  <si>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</si>
  <si>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</si>
  <si>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</si>
  <si>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</si>
  <si>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</si>
  <si>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</si>
  <si>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</si>
  <si>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</si>
  <si>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</si>
  <si>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</si>
  <si>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</si>
  <si>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</si>
  <si>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</si>
  <si>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</si>
  <si>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</si>
  <si>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</si>
  <si>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</si>
  <si>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</si>
  <si>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</si>
  <si>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</si>
  <si>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</si>
  <si>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</si>
  <si>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</si>
  <si>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</si>
  <si>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</si>
  <si>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</si>
  <si>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</si>
  <si>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</si>
  <si>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</si>
  <si>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</si>
  <si>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</si>
  <si>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</si>
  <si>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</si>
  <si>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</si>
  <si>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</si>
  <si>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</si>
  <si>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</si>
  <si>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</si>
  <si>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</si>
  <si>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</si>
  <si>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</si>
  <si>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</si>
  <si>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</si>
  <si>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</si>
  <si>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</si>
  <si>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</si>
  <si>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</si>
  <si>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</si>
  <si>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</si>
  <si>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</si>
  <si>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</si>
  <si>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</si>
  <si>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</si>
  <si>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</si>
  <si>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</si>
  <si>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</si>
  <si>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</si>
  <si>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</si>
  <si>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</si>
  <si>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</si>
  <si>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</si>
  <si>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</si>
  <si>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</si>
  <si>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</si>
  <si>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</si>
  <si>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</si>
  <si>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</si>
  <si>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</si>
  <si>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</si>
  <si>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</si>
  <si>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</si>
  <si>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</si>
  <si>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</si>
  <si>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</si>
  <si>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</si>
  <si>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</si>
  <si>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</si>
  <si>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</si>
  <si>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</si>
  <si>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</si>
  <si>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</si>
  <si>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</si>
  <si>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</si>
  <si>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</si>
  <si>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</si>
  <si>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</si>
  <si>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</si>
  <si>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</si>
  <si>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</si>
  <si>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</si>
  <si>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</si>
  <si>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</si>
  <si>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</si>
  <si>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</si>
  <si>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</si>
  <si>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</si>
  <si>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</si>
  <si>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</si>
  <si>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</si>
  <si>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</si>
  <si>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</si>
  <si>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</si>
  <si>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</si>
  <si>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</si>
  <si>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</si>
  <si>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</si>
  <si>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</si>
  <si>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</si>
  <si>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</si>
  <si>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</si>
  <si>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</si>
  <si>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</si>
  <si>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</si>
  <si>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</si>
  <si>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</si>
  <si>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</si>
  <si>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</si>
  <si>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</si>
  <si>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</si>
  <si>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</si>
  <si>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</si>
  <si>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</si>
  <si>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</si>
  <si>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</si>
  <si>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</si>
  <si>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</si>
  <si>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</si>
  <si>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</si>
  <si>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</si>
  <si>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</si>
  <si>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</si>
  <si>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</si>
  <si>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</si>
  <si>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</si>
  <si>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</si>
  <si>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</si>
  <si>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</si>
  <si>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</si>
  <si>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</si>
  <si>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</si>
  <si>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</si>
  <si>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</si>
  <si>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</si>
  <si>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</si>
  <si>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</si>
  <si>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</si>
  <si>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</si>
  <si>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</si>
  <si>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</si>
  <si>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</si>
  <si>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</si>
  <si>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</si>
  <si>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</si>
  <si>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</si>
  <si>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</si>
  <si>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</si>
  <si>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</si>
  <si>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</si>
  <si>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</si>
  <si>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</si>
  <si>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</si>
  <si>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</si>
  <si>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</si>
  <si>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</si>
  <si>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</si>
  <si>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</si>
  <si>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</si>
  <si>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</si>
  <si>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</si>
  <si>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</si>
  <si>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</si>
  <si>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</si>
  <si>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</si>
  <si>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</si>
  <si>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</si>
  <si>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</si>
  <si>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</si>
  <si>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</si>
  <si>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</si>
  <si>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</si>
  <si>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</si>
  <si>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</si>
  <si>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</si>
  <si>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</si>
  <si>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</si>
  <si>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</si>
  <si>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</si>
  <si>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</si>
  <si>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</si>
  <si>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</si>
  <si>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</si>
  <si>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</si>
  <si>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</si>
  <si>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</si>
  <si>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</si>
  <si>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</si>
  <si>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</si>
  <si>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</si>
  <si>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</si>
  <si>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</si>
  <si>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</si>
  <si>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</si>
  <si>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</si>
  <si>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</si>
  <si>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</si>
  <si>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</si>
  <si>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</si>
  <si>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</si>
  <si>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</si>
  <si>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</si>
  <si>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</si>
  <si>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</si>
  <si>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</si>
  <si>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</si>
  <si>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</si>
  <si>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</si>
  <si>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</si>
  <si>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</si>
  <si>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</si>
  <si>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</si>
  <si>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</si>
  <si>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</si>
  <si>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</si>
  <si>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</si>
  <si>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</si>
  <si>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</si>
  <si>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</si>
  <si>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</si>
  <si>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</si>
  <si>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</si>
  <si>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</si>
  <si>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</si>
  <si>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</si>
  <si>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</si>
  <si>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</si>
  <si>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</si>
  <si>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</si>
  <si>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</si>
  <si>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</si>
  <si>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</si>
  <si>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</si>
  <si>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</si>
  <si>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</si>
  <si>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</si>
  <si>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</si>
  <si>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</si>
  <si>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</si>
  <si>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</si>
  <si>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</si>
  <si>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</si>
  <si>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</si>
  <si>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</si>
  <si>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</si>
  <si>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</si>
  <si>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</si>
  <si>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</si>
  <si>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</si>
  <si>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</si>
  <si>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</si>
  <si>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</si>
  <si>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</si>
  <si>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</si>
  <si>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</si>
  <si>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</si>
  <si>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</si>
  <si>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</si>
  <si>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</si>
  <si>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</si>
  <si>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</si>
  <si>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</si>
  <si>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</si>
  <si>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</si>
  <si>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</si>
  <si>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</si>
  <si>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</si>
  <si>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</si>
  <si>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</si>
  <si>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</si>
  <si>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</si>
  <si>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</si>
  <si>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</si>
  <si>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</si>
  <si>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</si>
  <si>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</si>
  <si>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</si>
  <si>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</si>
  <si>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</si>
  <si>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</si>
  <si>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</si>
  <si>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</si>
  <si>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</si>
  <si>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</si>
  <si>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</si>
  <si>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</si>
  <si>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</si>
  <si>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</si>
  <si>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</si>
  <si>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</si>
  <si>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</si>
  <si>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</si>
  <si>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</si>
  <si>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</si>
  <si>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</si>
  <si>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</si>
  <si>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</si>
  <si>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</si>
  <si>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</si>
  <si>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</si>
  <si>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</si>
  <si>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</si>
  <si>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</si>
  <si>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</si>
  <si>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</si>
  <si>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</si>
  <si>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</si>
  <si>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</si>
  <si>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</si>
  <si>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</si>
  <si>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</si>
  <si>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</si>
  <si>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</si>
  <si>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</si>
  <si>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</si>
  <si>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</si>
  <si>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</si>
  <si>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</si>
  <si>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</si>
  <si>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</si>
  <si>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</si>
  <si>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</si>
  <si>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</si>
  <si>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</si>
  <si>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</si>
  <si>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</si>
  <si>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</si>
  <si>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</si>
  <si>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</si>
  <si>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</si>
  <si>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</si>
  <si>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</si>
  <si>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</si>
  <si>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</si>
  <si>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</si>
  <si>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</si>
  <si>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</si>
  <si>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</si>
  <si>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</si>
  <si>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</si>
  <si>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</si>
  <si>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</si>
  <si>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</si>
  <si>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</si>
  <si>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</si>
  <si>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</si>
  <si>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</si>
  <si>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</si>
  <si>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</si>
  <si>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</si>
  <si>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</si>
  <si>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</si>
  <si>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</si>
  <si>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</si>
  <si>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</si>
  <si>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</si>
  <si>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</si>
  <si>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</si>
  <si>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</si>
  <si>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</si>
  <si>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</si>
  <si>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</si>
  <si>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</si>
  <si>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</si>
  <si>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</si>
  <si>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</si>
  <si>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</si>
  <si>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</si>
  <si>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</si>
  <si>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</si>
  <si>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</si>
  <si>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</si>
  <si>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</si>
  <si>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</si>
  <si>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</si>
  <si>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</si>
  <si>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</si>
  <si>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</si>
  <si>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</si>
  <si>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</si>
  <si>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</si>
  <si>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</si>
  <si>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</si>
  <si>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</si>
  <si>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</si>
  <si>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</si>
  <si>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</si>
  <si>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</si>
  <si>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</si>
  <si>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</si>
  <si>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</si>
  <si>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</si>
  <si>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</si>
  <si>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</si>
  <si>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</si>
  <si>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</si>
  <si>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</si>
  <si>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</si>
  <si>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</si>
  <si>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</si>
  <si>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</si>
  <si>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</si>
  <si>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</si>
  <si>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</si>
  <si>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</si>
  <si>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</si>
  <si>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</si>
  <si>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</si>
  <si>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</si>
  <si>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</si>
  <si>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</si>
  <si>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</si>
  <si>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</si>
  <si>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</si>
  <si>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</si>
  <si>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</si>
  <si>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</si>
  <si>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</si>
  <si>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</si>
  <si>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</si>
  <si>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</si>
  <si>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</si>
  <si>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</si>
  <si>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</si>
  <si>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</si>
  <si>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</si>
  <si>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</si>
  <si>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</si>
  <si>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</si>
  <si>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</si>
  <si>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</si>
  <si>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</si>
  <si>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</si>
  <si>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</si>
  <si>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</si>
  <si>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</si>
  <si>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</si>
  <si>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</si>
  <si>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</si>
  <si>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</si>
  <si>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</si>
  <si>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</si>
  <si>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</si>
  <si>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</si>
  <si>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</si>
  <si>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</si>
  <si>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</si>
  <si>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</si>
  <si>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</si>
  <si>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</si>
  <si>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</si>
  <si>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</si>
  <si>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</si>
  <si>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</si>
  <si>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</si>
  <si>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</si>
  <si>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</si>
  <si>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</si>
  <si>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</si>
  <si>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</si>
  <si>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</si>
  <si>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</si>
  <si>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</si>
  <si>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</si>
  <si>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</si>
  <si>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</si>
  <si>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</si>
  <si>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</si>
  <si>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</si>
  <si>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</si>
  <si>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</si>
  <si>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</si>
  <si>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</si>
  <si>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</si>
  <si>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</si>
  <si>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</si>
  <si>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</si>
  <si>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</si>
  <si>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</si>
  <si>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</si>
  <si>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</si>
  <si>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</si>
  <si>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</si>
  <si>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</si>
  <si>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</si>
  <si>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</si>
  <si>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</si>
  <si>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</si>
  <si>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</si>
  <si>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</si>
  <si>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</si>
  <si>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</si>
  <si>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</si>
  <si>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</si>
  <si>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</si>
  <si>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</si>
  <si>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</si>
  <si>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</si>
  <si>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</si>
  <si>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</si>
  <si>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</si>
  <si>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</si>
  <si>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</si>
  <si>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</si>
  <si>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</si>
  <si>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</si>
  <si>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</si>
  <si>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</si>
  <si>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</si>
  <si>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</si>
  <si>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</si>
  <si>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</si>
  <si>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</si>
  <si>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</si>
  <si>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</si>
  <si>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</si>
  <si>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</si>
  <si>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</si>
  <si>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</si>
  <si>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</si>
  <si>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</si>
  <si>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</si>
  <si>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</si>
  <si>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</si>
  <si>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</si>
  <si>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</si>
  <si>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</si>
  <si>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</si>
  <si>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</si>
  <si>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</si>
  <si>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</si>
  <si>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</si>
  <si>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</si>
  <si>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</si>
  <si>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</si>
  <si>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</si>
  <si>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</si>
  <si>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</si>
  <si>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</si>
  <si>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</si>
  <si>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</si>
  <si>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</si>
  <si>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</si>
  <si>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</si>
  <si>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</si>
  <si>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</si>
  <si>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</si>
  <si>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</si>
  <si>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</si>
  <si>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</si>
  <si>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</si>
  <si>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</si>
  <si>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</si>
  <si>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</si>
  <si>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</si>
  <si>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</si>
  <si>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</si>
  <si>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</si>
  <si>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</si>
  <si>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</si>
  <si>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</si>
  <si>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</si>
  <si>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</si>
  <si>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</si>
  <si>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</si>
  <si>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</si>
  <si>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</si>
  <si>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</si>
  <si>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</si>
  <si>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</si>
  <si>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</si>
  <si>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</si>
  <si>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</si>
  <si>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</si>
  <si>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</si>
  <si>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</si>
  <si>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</si>
  <si>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</si>
  <si>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</si>
  <si>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</si>
  <si>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</si>
  <si>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</si>
  <si>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</si>
  <si>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</si>
  <si>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</si>
  <si>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</si>
  <si>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</si>
  <si>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</si>
  <si>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</si>
  <si>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</si>
  <si>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</si>
  <si>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</si>
  <si>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</si>
  <si>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</si>
  <si>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</si>
  <si>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</si>
  <si>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</si>
  <si>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</si>
  <si>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</si>
  <si>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</si>
  <si>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</si>
  <si>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</si>
  <si>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</si>
  <si>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</si>
  <si>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</si>
  <si>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</si>
  <si>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</si>
  <si>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</si>
  <si>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</si>
  <si>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</si>
  <si>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</si>
  <si>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</si>
  <si>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</si>
  <si>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</si>
  <si>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</si>
  <si>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</si>
  <si>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</si>
  <si>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</si>
  <si>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</si>
  <si>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</si>
  <si>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</si>
  <si>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</si>
  <si>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</si>
  <si>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</si>
  <si>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</si>
  <si>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</si>
  <si>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</si>
  <si>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</si>
  <si>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</si>
  <si>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</si>
  <si>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</si>
  <si>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</si>
  <si>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</si>
  <si>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</si>
  <si>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</si>
  <si>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</si>
  <si>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</si>
  <si>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</si>
  <si>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</si>
  <si>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</si>
  <si>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</si>
  <si>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</si>
  <si>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</si>
  <si>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</si>
  <si>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</si>
  <si>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</si>
  <si>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</si>
  <si>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</si>
  <si>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</si>
  <si>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</si>
  <si>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</si>
  <si>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</si>
  <si>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</si>
  <si>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</si>
  <si>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</si>
  <si>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</si>
  <si>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</si>
  <si>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</si>
  <si>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</si>
  <si>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</si>
  <si>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</si>
  <si>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</si>
  <si>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</si>
  <si>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</si>
  <si>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</si>
  <si>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</si>
  <si>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</si>
  <si>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</si>
  <si>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</si>
  <si>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</si>
  <si>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</si>
  <si>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</si>
  <si>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</si>
  <si>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</si>
  <si>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</si>
  <si>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</si>
  <si>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</si>
  <si>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</si>
  <si>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</si>
  <si>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</si>
  <si>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</si>
  <si>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</si>
  <si>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</si>
  <si>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</si>
  <si>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</si>
  <si>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</si>
  <si>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</si>
  <si>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</si>
  <si>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</si>
  <si>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</si>
  <si>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</si>
  <si>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</si>
  <si>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</si>
  <si>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</si>
  <si>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</si>
  <si>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</si>
  <si>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</si>
  <si>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</si>
  <si>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</si>
  <si>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</si>
  <si>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</si>
  <si>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</si>
  <si>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</si>
  <si>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</si>
  <si>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</si>
  <si>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</si>
  <si>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</si>
  <si>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</si>
  <si>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</si>
  <si>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</si>
  <si>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</si>
  <si>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</si>
  <si>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</si>
  <si>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</si>
  <si>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</si>
  <si>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</si>
  <si>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</si>
  <si>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</si>
  <si>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</si>
  <si>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</si>
  <si>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</si>
  <si>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</si>
  <si>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</si>
  <si>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</si>
  <si>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</si>
  <si>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</si>
  <si>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</si>
  <si>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</si>
  <si>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</si>
  <si>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</si>
  <si>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</si>
  <si>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</si>
  <si>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</si>
  <si>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</si>
  <si>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</si>
  <si>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</si>
  <si>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</si>
  <si>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</si>
  <si>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</si>
  <si>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</si>
  <si>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</si>
  <si>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</si>
  <si>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</si>
  <si>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</si>
  <si>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</si>
  <si>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</si>
  <si>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</si>
  <si>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</si>
  <si>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</si>
  <si>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</si>
  <si>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</si>
  <si>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</si>
  <si>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</si>
  <si>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</si>
  <si>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</si>
  <si>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</si>
  <si>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</si>
  <si>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</si>
  <si>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</si>
  <si>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</si>
  <si>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</si>
  <si>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</si>
  <si>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</si>
  <si>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</si>
  <si>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</si>
  <si>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</si>
  <si>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</si>
  <si>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</si>
  <si>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</si>
  <si>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</si>
  <si>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</si>
  <si>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</si>
  <si>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</si>
  <si>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</si>
  <si>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</si>
  <si>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</si>
  <si>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</si>
  <si>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</si>
  <si>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</si>
  <si>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</si>
  <si>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</si>
  <si>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</si>
  <si>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</si>
  <si>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</si>
  <si>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</si>
  <si>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</si>
  <si>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</si>
  <si>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</si>
  <si>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</si>
  <si>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</si>
  <si>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</si>
  <si>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</si>
  <si>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</si>
  <si>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</si>
  <si>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</si>
  <si>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</si>
  <si>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</si>
  <si>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</si>
  <si>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</si>
  <si>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</si>
  <si>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</si>
  <si>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</si>
  <si>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</si>
  <si>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</si>
  <si>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</si>
  <si>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</si>
  <si>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</si>
  <si>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</si>
  <si>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</si>
  <si>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</si>
  <si>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</si>
  <si>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</si>
  <si>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</si>
  <si>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</si>
  <si>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</si>
  <si>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</si>
  <si>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</si>
  <si>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</si>
  <si>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</si>
  <si>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</si>
  <si>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</si>
  <si>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</si>
  <si>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</si>
  <si>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</si>
  <si>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</si>
  <si>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</si>
  <si>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</si>
  <si>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</si>
  <si>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</si>
  <si>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</si>
  <si>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</si>
  <si>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</si>
  <si>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</si>
  <si>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</si>
  <si>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</si>
  <si>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</si>
  <si>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</si>
  <si>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</si>
  <si>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</si>
  <si>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</si>
  <si>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</si>
  <si>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</si>
  <si>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</si>
  <si>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</si>
  <si>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</si>
  <si>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</si>
  <si>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</si>
  <si>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</si>
  <si>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</si>
  <si>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</si>
  <si>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</si>
  <si>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</si>
  <si>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</si>
  <si>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</si>
  <si>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</si>
  <si>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</si>
  <si>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</si>
  <si>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</si>
  <si>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</si>
  <si>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</si>
  <si>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</si>
  <si>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</si>
  <si>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</si>
  <si>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</si>
  <si>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</si>
  <si>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</si>
  <si>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</si>
  <si>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</si>
  <si>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</si>
  <si>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</si>
  <si>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</si>
  <si>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</si>
  <si>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</si>
  <si>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</si>
  <si>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</si>
  <si>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</si>
  <si>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</si>
  <si>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</si>
  <si>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</si>
  <si>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</si>
  <si>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</si>
  <si>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</si>
  <si>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</si>
  <si>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</si>
  <si>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</si>
  <si>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</si>
  <si>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</si>
  <si>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</si>
  <si>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</si>
  <si>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</si>
  <si>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</si>
  <si>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</si>
  <si>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</si>
  <si>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</si>
  <si>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</si>
  <si>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</si>
  <si>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</si>
  <si>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</si>
  <si>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</si>
  <si>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</si>
  <si>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</si>
  <si>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</si>
  <si>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</si>
  <si>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</si>
  <si>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</si>
  <si>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</si>
  <si>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</si>
  <si>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</si>
  <si>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</si>
  <si>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</si>
  <si>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</si>
  <si>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</si>
  <si>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</si>
  <si>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</si>
  <si>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</si>
  <si>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</si>
  <si>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</si>
  <si>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</si>
  <si>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</si>
  <si>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</si>
  <si>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</si>
  <si>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</si>
  <si>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</si>
  <si>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</si>
  <si>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</si>
  <si>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</si>
  <si>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</si>
  <si>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</si>
  <si>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</si>
  <si>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</si>
  <si>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</si>
  <si>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</si>
  <si>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</si>
  <si>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</si>
  <si>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</si>
  <si>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</si>
  <si>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</si>
  <si>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</si>
  <si>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</si>
  <si>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</si>
  <si>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</si>
  <si>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</si>
  <si>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</si>
  <si>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</si>
  <si>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</si>
  <si>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</si>
  <si>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</si>
  <si>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</si>
  <si>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</si>
  <si>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</si>
  <si>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</si>
  <si>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</si>
  <si>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</si>
  <si>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</si>
  <si>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</si>
  <si>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</si>
  <si>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</si>
  <si>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</si>
  <si>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</si>
  <si>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</si>
  <si>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</si>
  <si>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</si>
  <si>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</si>
  <si>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</si>
  <si>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</si>
  <si>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</si>
  <si>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</si>
  <si>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</si>
  <si>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</si>
  <si>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</si>
  <si>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</si>
  <si>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</si>
  <si>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</si>
  <si>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</si>
  <si>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</si>
  <si>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</si>
  <si>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</si>
  <si>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</si>
  <si>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</si>
  <si>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</si>
  <si>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</si>
  <si>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</si>
  <si>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</si>
  <si>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</si>
  <si>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</si>
  <si>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</si>
  <si>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</si>
  <si>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</si>
  <si>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</si>
  <si>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</si>
  <si>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</si>
  <si>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</si>
  <si>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</si>
  <si>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</si>
  <si>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</si>
  <si>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</si>
  <si>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</si>
  <si>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</si>
  <si>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</si>
  <si>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</si>
  <si>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</si>
  <si>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</si>
  <si>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</si>
  <si>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</si>
  <si>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</si>
  <si>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</si>
  <si>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</si>
  <si>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</si>
  <si>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</si>
  <si>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</si>
  <si>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</si>
  <si>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</si>
  <si>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</si>
  <si>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</si>
  <si>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</si>
  <si>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</si>
  <si>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</si>
  <si>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</si>
  <si>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</si>
  <si>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</si>
  <si>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</si>
  <si>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</si>
  <si>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</si>
  <si>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</si>
  <si>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</si>
  <si>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</si>
  <si>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</si>
  <si>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</si>
  <si>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</si>
  <si>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</si>
  <si>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</si>
  <si>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</si>
  <si>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</si>
  <si>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</si>
  <si>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</si>
  <si>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</si>
  <si>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</si>
  <si>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</si>
  <si>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</si>
  <si>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</si>
  <si>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</si>
  <si>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</si>
  <si>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</si>
  <si>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</si>
  <si>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</si>
  <si>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</si>
  <si>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</si>
  <si>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</si>
  <si>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</si>
  <si>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</si>
  <si>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</si>
  <si>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</si>
  <si>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</si>
  <si>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</si>
  <si>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</si>
  <si>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</si>
  <si>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</si>
  <si>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</si>
  <si>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</si>
  <si>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</si>
  <si>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</si>
  <si>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</si>
  <si>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</si>
  <si>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</si>
  <si>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</si>
  <si>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</si>
  <si>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</si>
  <si>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</si>
  <si>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</si>
  <si>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</si>
  <si>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</si>
  <si>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</si>
  <si>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</si>
  <si>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</si>
  <si>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</si>
  <si>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</si>
  <si>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</si>
  <si>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</si>
  <si>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</si>
  <si>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</si>
  <si>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</si>
  <si>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</si>
  <si>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</si>
  <si>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</si>
  <si>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</si>
  <si>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</si>
  <si>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</si>
  <si>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</si>
  <si>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</si>
  <si>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</si>
  <si>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</si>
  <si>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</si>
  <si>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</si>
  <si>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</si>
  <si>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</si>
  <si>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</si>
  <si>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</si>
  <si>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</si>
  <si>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</si>
  <si>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</si>
  <si>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</si>
  <si>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</si>
  <si>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</si>
  <si>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</si>
  <si>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</si>
  <si>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</si>
  <si>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</si>
  <si>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</si>
  <si>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</si>
  <si>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</si>
  <si>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</si>
  <si>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</si>
  <si>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</si>
  <si>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</si>
  <si>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</si>
  <si>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</si>
  <si>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</si>
  <si>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</si>
  <si>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</si>
  <si>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</si>
  <si>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</si>
  <si>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</si>
  <si>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</si>
  <si>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</si>
  <si>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</si>
  <si>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</si>
  <si>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</si>
  <si>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</si>
  <si>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</si>
  <si>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</si>
  <si>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</si>
  <si>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</si>
  <si>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</si>
  <si>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</si>
  <si>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</si>
  <si>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</si>
  <si>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</si>
  <si>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</si>
  <si>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</si>
  <si>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</si>
  <si>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</si>
  <si>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</si>
  <si>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</si>
  <si>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</si>
  <si>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</si>
  <si>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</si>
  <si>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</si>
  <si>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</si>
  <si>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</si>
  <si>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</si>
  <si>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</si>
  <si>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</si>
  <si>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</si>
  <si>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</si>
  <si>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</si>
  <si>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</si>
  <si>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</si>
  <si>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</si>
  <si>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</si>
  <si>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</si>
  <si>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</si>
  <si>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</si>
  <si>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</si>
  <si>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</si>
  <si>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</si>
  <si>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</si>
  <si>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</si>
  <si>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</si>
  <si>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</si>
  <si>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</si>
  <si>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</si>
  <si>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</si>
  <si>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</si>
  <si>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</si>
  <si>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</si>
  <si>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</si>
  <si>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</si>
  <si>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</si>
  <si>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</si>
  <si>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</si>
  <si>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</si>
  <si>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</si>
  <si>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</si>
  <si>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</si>
  <si>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</si>
  <si>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</si>
  <si>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</si>
  <si>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</si>
  <si>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</si>
  <si>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</si>
  <si>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</si>
  <si>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</si>
  <si>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</si>
  <si>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</si>
  <si>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</si>
  <si>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</si>
  <si>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</si>
  <si>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</si>
  <si>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</si>
  <si>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</si>
  <si>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</si>
  <si>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</si>
  <si>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</si>
  <si>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</si>
  <si>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</si>
  <si>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</si>
  <si>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</si>
  <si>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</si>
  <si>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</si>
  <si>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</si>
  <si>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</si>
  <si>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</si>
  <si>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</si>
  <si>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</si>
  <si>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</si>
  <si>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</si>
  <si>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</si>
  <si>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</si>
  <si>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</si>
  <si>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</si>
  <si>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</si>
  <si>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</si>
  <si>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</si>
  <si>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</si>
  <si>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</si>
  <si>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</si>
  <si>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</si>
  <si>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</si>
  <si>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</si>
  <si>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</si>
  <si>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</si>
  <si>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</si>
  <si>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</si>
  <si>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</si>
  <si>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</si>
  <si>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</si>
  <si>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</si>
  <si>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</si>
  <si>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</si>
  <si>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</si>
  <si>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</si>
  <si>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</si>
  <si>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</si>
  <si>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</si>
  <si>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</si>
  <si>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</si>
  <si>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</si>
  <si>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</si>
  <si>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</si>
  <si>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</si>
  <si>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</si>
  <si>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</si>
  <si>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</si>
  <si>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</si>
  <si>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</si>
  <si>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</si>
  <si>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</si>
  <si>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</si>
  <si>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</si>
  <si>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</si>
  <si>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</si>
  <si>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</si>
  <si>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</si>
  <si>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</si>
  <si>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</si>
  <si>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</si>
  <si>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</si>
  <si>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</si>
  <si>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</si>
  <si>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</si>
  <si>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</si>
  <si>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</si>
  <si>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</si>
  <si>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</si>
  <si>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</si>
  <si>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</si>
  <si>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</si>
  <si>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</si>
  <si>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</si>
  <si>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</si>
  <si>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</si>
  <si>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</si>
  <si>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</si>
  <si>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</si>
  <si>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</si>
  <si>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</si>
  <si>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</si>
  <si>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</si>
  <si>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</si>
  <si>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</si>
  <si>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</si>
  <si>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</si>
  <si>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</si>
  <si>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</si>
  <si>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</si>
  <si>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</si>
  <si>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</si>
  <si>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</si>
  <si>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</si>
  <si>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</si>
  <si>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</si>
  <si>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</si>
  <si>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</si>
  <si>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</si>
  <si>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</si>
  <si>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</si>
  <si>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</si>
  <si>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</si>
  <si>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</si>
  <si>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</si>
  <si>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</si>
  <si>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</si>
  <si>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</si>
  <si>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</si>
  <si>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</si>
  <si>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</si>
  <si>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</si>
  <si>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</si>
  <si>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</si>
  <si>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</si>
  <si>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</si>
  <si>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</si>
  <si>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</si>
  <si>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</si>
  <si>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</si>
  <si>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</si>
  <si>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</si>
  <si>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</si>
  <si>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</si>
  <si>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</si>
  <si>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</si>
  <si>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</si>
  <si>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</si>
  <si>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</si>
  <si>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</si>
  <si>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</si>
  <si>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</si>
  <si>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</si>
  <si>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</si>
  <si>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</si>
  <si>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</si>
  <si>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</si>
  <si>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</si>
  <si>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</si>
  <si>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</si>
  <si>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</si>
  <si>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</si>
  <si>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</si>
  <si>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</si>
  <si>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</si>
  <si>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</si>
  <si>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</si>
  <si>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</si>
  <si>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</si>
  <si>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</si>
  <si>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</si>
  <si>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</si>
  <si>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</si>
  <si>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</si>
  <si>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</si>
  <si>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</si>
  <si>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</si>
  <si>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</si>
  <si>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</si>
  <si>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</si>
  <si>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</si>
  <si>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</si>
  <si>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</si>
  <si>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</si>
  <si>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</si>
  <si>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</si>
  <si>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</si>
  <si>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</si>
  <si>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</si>
  <si>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</si>
  <si>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</si>
  <si>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</si>
  <si>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</si>
  <si>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</si>
  <si>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</si>
  <si>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</si>
  <si>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</si>
  <si>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</si>
  <si>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</si>
  <si>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</si>
  <si>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</si>
  <si>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</si>
  <si>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</si>
  <si>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</si>
  <si>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</si>
  <si>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</si>
  <si>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</si>
  <si>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</si>
  <si>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</si>
  <si>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</si>
  <si>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</si>
  <si>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</si>
  <si>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</si>
  <si>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</si>
  <si>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</si>
  <si>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</si>
  <si>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</si>
  <si>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</si>
  <si>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</si>
  <si>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</si>
  <si>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</si>
  <si>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</si>
  <si>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</si>
  <si>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</si>
  <si>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</si>
  <si>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</si>
  <si>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</si>
  <si>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</si>
  <si>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</si>
  <si>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</si>
  <si>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</si>
  <si>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</si>
  <si>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</si>
  <si>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</si>
  <si>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</si>
  <si>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</si>
  <si>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</si>
  <si>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</si>
  <si>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</si>
  <si>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</si>
  <si>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</si>
  <si>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</si>
  <si>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</si>
  <si>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</si>
  <si>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</si>
  <si>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</si>
  <si>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</si>
  <si>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</si>
  <si>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</si>
  <si>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</si>
  <si>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</si>
  <si>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</si>
  <si>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</si>
  <si>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</si>
  <si>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</si>
  <si>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</si>
  <si>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</si>
  <si>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</si>
  <si>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</si>
  <si>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</si>
  <si>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</si>
  <si>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</si>
  <si>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</si>
  <si>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</si>
  <si>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</si>
  <si>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</si>
  <si>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</si>
  <si>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</si>
  <si>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</si>
  <si>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</si>
  <si>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</si>
  <si>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</si>
  <si>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</si>
  <si>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</si>
  <si>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</si>
  <si>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</si>
  <si>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</si>
  <si>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</si>
  <si>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</si>
  <si>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</si>
  <si>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</si>
  <si>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</si>
  <si>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</si>
  <si>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</si>
  <si>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</si>
  <si>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</si>
  <si>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</si>
  <si>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</si>
  <si>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</si>
  <si>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</si>
  <si>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</si>
  <si>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</si>
  <si>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</si>
  <si>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</si>
  <si>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</si>
  <si>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</si>
  <si>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</si>
  <si>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</si>
  <si>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</si>
  <si>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</si>
  <si>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</si>
  <si>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</si>
  <si>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</si>
  <si>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</si>
  <si>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</si>
  <si>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</si>
  <si>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</si>
  <si>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</si>
  <si>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</si>
  <si>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</si>
  <si>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</si>
  <si>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</si>
  <si>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</si>
  <si>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</si>
  <si>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</si>
  <si>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</si>
  <si>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</si>
  <si>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</si>
  <si>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</si>
  <si>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</si>
  <si>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</si>
  <si>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</si>
  <si>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</si>
  <si>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</si>
  <si>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</si>
  <si>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</si>
  <si>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</si>
  <si>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</si>
  <si>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</si>
  <si>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</si>
  <si>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</si>
  <si>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</si>
  <si>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</si>
  <si>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</si>
  <si>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</si>
  <si>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</si>
  <si>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</si>
  <si>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</si>
  <si>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</si>
  <si>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</si>
  <si>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</si>
  <si>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</si>
  <si>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</si>
  <si>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</si>
  <si>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</si>
  <si>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</si>
  <si>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</si>
  <si>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</si>
  <si>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</si>
  <si>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</si>
  <si>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</si>
  <si>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</si>
  <si>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</si>
  <si>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</si>
  <si>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</si>
  <si>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</si>
  <si>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</si>
  <si>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</si>
  <si>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</si>
  <si>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</si>
  <si>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</si>
  <si>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</si>
  <si>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</si>
  <si>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</si>
  <si>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</si>
  <si>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</si>
  <si>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</si>
  <si>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</si>
  <si>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</si>
  <si>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</si>
  <si>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</si>
  <si>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</si>
  <si>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</si>
  <si>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</si>
  <si>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</si>
  <si>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</si>
  <si>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</si>
  <si>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</si>
  <si>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</si>
  <si>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</si>
  <si>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</si>
  <si>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</si>
  <si>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</si>
  <si>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</si>
  <si>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</si>
  <si>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</si>
  <si>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</si>
  <si>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</si>
  <si>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</si>
  <si>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</si>
  <si>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</si>
  <si>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</si>
  <si>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</si>
  <si>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</si>
  <si>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</si>
  <si>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</si>
  <si>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</si>
  <si>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</si>
  <si>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</si>
  <si>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</si>
  <si>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</si>
  <si>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</si>
  <si>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</si>
  <si>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</si>
  <si>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</si>
  <si>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</si>
  <si>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</si>
  <si>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</si>
  <si>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</si>
  <si>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</si>
  <si>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</si>
  <si>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</si>
  <si>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</si>
  <si>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</si>
  <si>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</si>
  <si>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</si>
  <si>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</si>
  <si>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</si>
  <si>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</si>
  <si>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</si>
  <si>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</si>
  <si>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</si>
  <si>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</si>
  <si>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</si>
  <si>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</si>
  <si>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</si>
  <si>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</si>
  <si>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</si>
  <si>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</si>
  <si>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</si>
  <si>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</si>
  <si>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</si>
  <si>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</si>
  <si>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</si>
  <si>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</si>
  <si>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</si>
  <si>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</si>
  <si>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</si>
  <si>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</si>
  <si>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</si>
  <si>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</si>
  <si>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</si>
  <si>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</si>
  <si>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</si>
  <si>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</si>
  <si>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</si>
  <si>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</si>
  <si>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</si>
  <si>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</si>
  <si>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</si>
  <si>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</si>
  <si>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</si>
  <si>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</si>
  <si>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</si>
  <si>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</si>
  <si>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</si>
  <si>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</si>
  <si>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</si>
  <si>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</si>
  <si>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</si>
  <si>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</si>
  <si>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</si>
  <si>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</si>
  <si>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</si>
  <si>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</si>
  <si>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</si>
  <si>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</si>
  <si>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</si>
  <si>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</si>
  <si>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</si>
  <si>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</si>
  <si>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</si>
  <si>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</si>
  <si>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</si>
  <si>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</si>
  <si>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</si>
  <si>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</si>
  <si>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</si>
  <si>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</si>
  <si>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</si>
  <si>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</si>
  <si>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</si>
  <si>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</si>
  <si>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</si>
  <si>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</si>
  <si>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</si>
  <si>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</si>
  <si>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</si>
  <si>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</si>
  <si>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</si>
  <si>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</si>
  <si>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</si>
  <si>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</si>
  <si>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</si>
  <si>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</si>
  <si>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</si>
  <si>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</si>
  <si>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</si>
  <si>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</si>
  <si>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</si>
  <si>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</si>
  <si>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</si>
  <si>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</si>
  <si>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</si>
  <si>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</si>
  <si>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</si>
  <si>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</si>
  <si>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</si>
  <si>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</si>
  <si>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</si>
  <si>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</si>
  <si>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</si>
  <si>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</si>
  <si>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</si>
  <si>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</si>
  <si>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</si>
  <si>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</si>
  <si>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</si>
  <si>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</si>
  <si>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</si>
  <si>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</si>
  <si>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</si>
  <si>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</si>
  <si>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</si>
  <si>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</si>
  <si>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</si>
  <si>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</si>
  <si>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</si>
  <si>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</si>
  <si>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</si>
  <si>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</si>
  <si>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</si>
  <si>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</si>
  <si>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</si>
  <si>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</si>
  <si>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</si>
  <si>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</si>
  <si>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</si>
  <si>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</si>
  <si>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</si>
  <si>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</si>
  <si>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</si>
  <si>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</si>
  <si>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</si>
  <si>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</si>
  <si>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</si>
  <si>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</si>
  <si>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</si>
  <si>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</si>
  <si>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</si>
  <si>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</si>
  <si>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</si>
  <si>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</si>
  <si>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</si>
  <si>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</si>
  <si>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</si>
  <si>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</si>
  <si>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</si>
  <si>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</si>
  <si>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</si>
  <si>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</si>
  <si>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</si>
  <si>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</si>
  <si>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</si>
  <si>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</si>
  <si>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</si>
  <si>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</si>
  <si>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</si>
  <si>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</si>
  <si>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</si>
  <si>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</si>
  <si>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</si>
  <si>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</si>
  <si>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</si>
  <si>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</si>
  <si>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</si>
  <si>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</si>
  <si>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</si>
  <si>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</si>
  <si>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</si>
  <si>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</si>
  <si>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</si>
  <si>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</si>
  <si>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</si>
  <si>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</si>
  <si>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</si>
  <si>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</si>
  <si>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</si>
  <si>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</si>
  <si>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</si>
  <si>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</si>
  <si>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</si>
  <si>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</si>
  <si>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</si>
  <si>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</si>
  <si>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</si>
  <si>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</si>
  <si>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</si>
  <si>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</si>
  <si>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</si>
  <si>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</si>
  <si>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</si>
  <si>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</si>
  <si>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</si>
  <si>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</si>
  <si>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</si>
  <si>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</si>
  <si>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</si>
  <si>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</si>
  <si>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</si>
  <si>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</si>
  <si>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</si>
  <si>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</si>
  <si>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</si>
  <si>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</si>
  <si>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</si>
  <si>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</si>
  <si>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</si>
  <si>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</si>
  <si>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</si>
  <si>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</si>
  <si>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</si>
  <si>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</si>
  <si>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</si>
  <si>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</si>
  <si>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</si>
  <si>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</si>
  <si>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</si>
  <si>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</si>
  <si>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</si>
  <si>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</si>
  <si>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</si>
  <si>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</si>
  <si>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</si>
  <si>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</si>
  <si>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</si>
  <si>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</si>
  <si>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</si>
  <si>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</si>
  <si>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</si>
  <si>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</si>
  <si>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</si>
  <si>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</si>
  <si>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</si>
  <si>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</si>
  <si>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</si>
  <si>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</si>
  <si>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</si>
  <si>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</si>
  <si>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</si>
  <si>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</si>
  <si>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</si>
  <si>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</si>
  <si>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</si>
  <si>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</si>
  <si>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</si>
  <si>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</si>
  <si>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</si>
  <si>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</si>
  <si>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</si>
  <si>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</si>
  <si>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</si>
  <si>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</si>
  <si>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</si>
  <si>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</si>
  <si>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</si>
  <si>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</si>
  <si>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</si>
  <si>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</si>
  <si>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</si>
  <si>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</si>
  <si>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</si>
  <si>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</si>
  <si>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</si>
  <si>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</si>
  <si>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</si>
  <si>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</si>
  <si>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</si>
  <si>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</si>
  <si>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</si>
  <si>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</si>
  <si>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</si>
  <si>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</si>
  <si>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</si>
  <si>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</si>
  <si>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</si>
  <si>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</si>
  <si>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</si>
  <si>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</si>
  <si>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</si>
  <si>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</si>
  <si>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</si>
  <si>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</si>
  <si>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</si>
  <si>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</si>
  <si>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</si>
  <si>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</si>
  <si>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</si>
  <si>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</si>
  <si>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</si>
  <si>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</si>
  <si>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</si>
  <si>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</si>
  <si>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</si>
  <si>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</si>
  <si>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</si>
  <si>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</si>
  <si>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</si>
  <si>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</si>
  <si>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</si>
  <si>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</si>
  <si>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</si>
  <si>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</si>
  <si>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</si>
  <si>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</si>
  <si>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</si>
  <si>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</si>
  <si>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</si>
  <si>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</si>
  <si>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</si>
  <si>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</si>
  <si>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</si>
  <si>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</si>
  <si>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</si>
  <si>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</si>
  <si>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</si>
  <si>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</si>
  <si>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</si>
  <si>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</si>
  <si>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</si>
  <si>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</si>
  <si>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</si>
  <si>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</si>
  <si>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</si>
  <si>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</si>
  <si>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</si>
  <si>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</si>
  <si>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</si>
  <si>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</si>
  <si>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</si>
  <si>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</si>
  <si>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</si>
  <si>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</si>
  <si>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</si>
  <si>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</si>
  <si>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</si>
  <si>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</si>
  <si>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</si>
  <si>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</si>
  <si>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</si>
  <si>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</si>
  <si>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</si>
  <si>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</si>
  <si>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</si>
  <si>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</si>
  <si>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</si>
  <si>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</si>
  <si>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</si>
  <si>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</si>
  <si>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</si>
  <si>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</si>
  <si>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</si>
  <si>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</si>
  <si>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</si>
  <si>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</si>
  <si>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</si>
  <si>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</si>
  <si>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</si>
  <si>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</si>
  <si>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</si>
  <si>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</si>
  <si>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</si>
  <si>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</si>
  <si>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</si>
  <si>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</si>
  <si>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</si>
  <si>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</si>
  <si>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</si>
  <si>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</si>
  <si>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</si>
  <si>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</si>
  <si>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</si>
  <si>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</si>
  <si>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</si>
  <si>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</si>
  <si>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</si>
  <si>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</si>
  <si>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</si>
  <si>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</si>
  <si>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</si>
  <si>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</si>
  <si>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</si>
  <si>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</si>
  <si>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</si>
  <si>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</si>
  <si>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</si>
  <si>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</si>
  <si>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</si>
  <si>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</si>
  <si>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</si>
  <si>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</si>
  <si>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</si>
  <si>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</si>
  <si>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</si>
  <si>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</si>
  <si>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</si>
  <si>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</si>
  <si>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</si>
  <si>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</si>
  <si>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</si>
  <si>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</si>
  <si>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</si>
  <si>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</si>
  <si>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</si>
  <si>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</si>
  <si>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</si>
  <si>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</si>
  <si>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</si>
  <si>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</si>
  <si>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</si>
  <si>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</si>
  <si>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</si>
  <si>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</si>
  <si>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</si>
  <si>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</si>
  <si>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</si>
  <si>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</si>
  <si>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</si>
  <si>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</si>
  <si>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</si>
  <si>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</si>
  <si>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</si>
  <si>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</si>
  <si>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</si>
  <si>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</si>
  <si>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</si>
  <si>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</si>
  <si>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</si>
  <si>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</si>
  <si>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</si>
  <si>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</si>
  <si>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</si>
  <si>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</si>
  <si>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</si>
  <si>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</si>
  <si>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</si>
  <si>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</si>
  <si>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</si>
  <si>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</si>
  <si>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</si>
  <si>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</si>
  <si>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</si>
  <si>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</si>
  <si>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</si>
  <si>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</si>
  <si>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</si>
  <si>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</si>
  <si>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</si>
  <si>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</si>
  <si>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</si>
  <si>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</si>
  <si>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</si>
  <si>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</si>
  <si>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</si>
  <si>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</si>
  <si>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</si>
  <si>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</si>
  <si>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</si>
  <si>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</si>
  <si>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</si>
  <si>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</si>
  <si>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</si>
  <si>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</si>
  <si>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</si>
  <si>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</si>
  <si>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</si>
  <si>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</si>
  <si>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</si>
  <si>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</si>
  <si>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</si>
  <si>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</si>
  <si>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</si>
  <si>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</si>
  <si>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</si>
  <si>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</si>
  <si>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</si>
  <si>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</si>
  <si>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</si>
  <si>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</si>
  <si>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</si>
  <si>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</si>
  <si>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</si>
  <si>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</si>
  <si>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</si>
  <si>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</si>
  <si>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</si>
  <si>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</si>
  <si>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</si>
  <si>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</si>
  <si>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</si>
  <si>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</si>
  <si>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</si>
  <si>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</si>
  <si>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</si>
  <si>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</si>
  <si>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</si>
  <si>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</si>
  <si>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</si>
  <si>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</si>
  <si>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</si>
  <si>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</si>
  <si>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</si>
  <si>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</si>
  <si>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</si>
  <si>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</si>
  <si>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</si>
  <si>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</si>
  <si>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</si>
  <si>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</si>
  <si>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</si>
  <si>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</si>
  <si>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</si>
  <si>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</si>
  <si>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</si>
  <si>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</si>
  <si>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</si>
  <si>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</si>
  <si>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</si>
  <si>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</si>
  <si>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</si>
  <si>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</si>
  <si>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</si>
  <si>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</si>
  <si>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</si>
  <si>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</si>
  <si>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</si>
  <si>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</si>
  <si>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</si>
  <si>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</si>
  <si>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</si>
  <si>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</si>
  <si>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</si>
  <si>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</si>
  <si>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</si>
  <si>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</si>
  <si>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</si>
  <si>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</si>
  <si>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</si>
  <si>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</si>
  <si>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</si>
  <si>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</si>
  <si>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</si>
  <si>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</si>
  <si>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</si>
  <si>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</si>
  <si>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</si>
  <si>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</si>
  <si>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</si>
  <si>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</si>
  <si>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</si>
  <si>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</si>
  <si>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</si>
  <si>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</si>
  <si>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</si>
  <si>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</si>
  <si>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</si>
  <si>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</si>
  <si>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</si>
  <si>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</si>
  <si>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</si>
  <si>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</si>
  <si>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</si>
  <si>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</si>
  <si>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</si>
  <si>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</si>
  <si>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</si>
  <si>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</si>
  <si>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</si>
  <si>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</si>
  <si>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</si>
  <si>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</si>
  <si>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</si>
  <si>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</si>
  <si>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</si>
  <si>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</si>
  <si>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</si>
  <si>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</si>
  <si>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</si>
  <si>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</si>
  <si>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</si>
  <si>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</si>
  <si>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</si>
  <si>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</si>
  <si>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</si>
  <si>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</si>
  <si>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</si>
  <si>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</si>
  <si>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</si>
  <si>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</si>
  <si>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</si>
  <si>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</si>
  <si>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</si>
  <si>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</si>
  <si>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</si>
  <si>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</si>
  <si>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</si>
  <si>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</si>
  <si>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</si>
  <si>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</si>
  <si>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</si>
  <si>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</si>
  <si>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</si>
  <si>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</si>
  <si>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</si>
  <si>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</si>
  <si>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</si>
  <si>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</si>
  <si>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</si>
  <si>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</si>
  <si>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</si>
  <si>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</si>
  <si>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</si>
  <si>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</si>
  <si>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</si>
  <si>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</si>
  <si>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</si>
  <si>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</si>
  <si>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</si>
  <si>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</si>
  <si>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</si>
  <si>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</si>
  <si>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</si>
  <si>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</si>
  <si>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</si>
  <si>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</si>
  <si>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</si>
  <si>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</si>
  <si>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</si>
  <si>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</si>
  <si>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</si>
  <si>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</si>
  <si>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</si>
  <si>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</si>
  <si>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</si>
  <si>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</si>
  <si>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</si>
  <si>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</si>
  <si>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</si>
  <si>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</si>
  <si>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</si>
  <si>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</si>
  <si>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</si>
  <si>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</si>
  <si>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</si>
  <si>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</si>
  <si>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</si>
  <si>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</si>
  <si>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</si>
  <si>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</si>
  <si>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</si>
  <si>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</si>
  <si>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</si>
  <si>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</si>
  <si>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</si>
  <si>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</si>
  <si>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</si>
  <si>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</si>
  <si>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</si>
  <si>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</si>
  <si>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</si>
  <si>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</si>
  <si>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</si>
  <si>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</si>
  <si>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</si>
  <si>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</si>
  <si>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</si>
  <si>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</si>
  <si>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</si>
  <si>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</si>
  <si>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</si>
  <si>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</si>
  <si>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</si>
  <si>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</si>
  <si>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</si>
  <si>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</si>
  <si>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</si>
  <si>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</si>
  <si>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</si>
  <si>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</si>
  <si>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</si>
  <si>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</si>
  <si>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</si>
  <si>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</si>
  <si>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</si>
  <si>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</si>
  <si>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</si>
  <si>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</si>
  <si>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</si>
  <si>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</si>
  <si>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</si>
  <si>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</si>
  <si>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</si>
  <si>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</si>
  <si>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</si>
  <si>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</si>
  <si>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</si>
  <si>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</si>
  <si>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</si>
  <si>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</si>
  <si>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</si>
  <si>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</si>
  <si>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</si>
  <si>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</si>
  <si>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</si>
  <si>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</si>
  <si>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</si>
  <si>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</si>
  <si>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</si>
  <si>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</si>
  <si>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</si>
  <si>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</si>
  <si>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</si>
  <si>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</si>
  <si>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</si>
  <si>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</si>
  <si>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</si>
  <si>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</si>
  <si>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</si>
  <si>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</si>
  <si>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</si>
  <si>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</si>
  <si>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</si>
  <si>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</si>
  <si>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</si>
  <si>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</si>
  <si>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</si>
  <si>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</si>
  <si>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</si>
  <si>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</si>
  <si>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</si>
  <si>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</si>
  <si>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</si>
  <si>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</si>
  <si>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</si>
  <si>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</si>
  <si>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</si>
  <si>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</si>
  <si>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</si>
  <si>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</si>
  <si>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</si>
  <si>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</si>
  <si>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</si>
  <si>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</si>
  <si>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</si>
  <si>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</si>
  <si>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</si>
  <si>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</si>
  <si>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</si>
  <si>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</si>
  <si>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</si>
  <si>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</si>
  <si>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</si>
  <si>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</si>
  <si>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</si>
  <si>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</si>
  <si>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</si>
  <si>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</si>
  <si>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</si>
  <si>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</si>
  <si>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</si>
  <si>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</si>
  <si>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</si>
  <si>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</si>
  <si>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</si>
  <si>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</si>
  <si>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</si>
  <si>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</si>
  <si>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</si>
  <si>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</si>
  <si>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</si>
  <si>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</si>
  <si>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</si>
  <si>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</si>
  <si>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</si>
  <si>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</si>
  <si>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</si>
  <si>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</si>
  <si>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</si>
  <si>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</si>
  <si>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</si>
  <si>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</si>
  <si>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</si>
  <si>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</si>
  <si>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</si>
  <si>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</si>
  <si>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</si>
  <si>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</si>
  <si>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</si>
  <si>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</si>
  <si>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</si>
  <si>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</si>
  <si>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</si>
  <si>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</si>
  <si>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</si>
  <si>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</si>
  <si>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</si>
  <si>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</si>
  <si>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</si>
  <si>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</si>
  <si>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</si>
  <si>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</si>
  <si>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</si>
  <si>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</si>
  <si>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</si>
  <si>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</si>
  <si>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</si>
  <si>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</si>
  <si>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</si>
  <si>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</si>
  <si>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</si>
  <si>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</si>
  <si>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</si>
  <si>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</si>
  <si>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</si>
  <si>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</si>
  <si>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</si>
  <si>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</si>
  <si>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</si>
  <si>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</si>
  <si>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</si>
  <si>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</si>
  <si>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</si>
  <si>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</si>
  <si>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</si>
  <si>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</si>
  <si>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</si>
  <si>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</si>
  <si>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</si>
  <si>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</si>
  <si>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</si>
  <si>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</si>
  <si>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</si>
  <si>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</si>
  <si>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</si>
  <si>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</si>
  <si>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</si>
  <si>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</si>
  <si>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</si>
  <si>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</si>
  <si>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</si>
  <si>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</si>
  <si>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</si>
  <si>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</si>
  <si>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</si>
  <si>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</si>
  <si>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</si>
  <si>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</si>
  <si>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</si>
  <si>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</si>
  <si>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</si>
  <si>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</si>
  <si>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</si>
  <si>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</si>
  <si>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</si>
  <si>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</si>
  <si>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</si>
  <si>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</si>
  <si>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</si>
  <si>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</si>
  <si>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</si>
  <si>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</si>
  <si>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</si>
  <si>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</si>
  <si>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</si>
  <si>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</si>
  <si>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</si>
  <si>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</si>
  <si>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</si>
  <si>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</si>
  <si>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</si>
  <si>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</si>
  <si>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</si>
  <si>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</si>
  <si>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</si>
  <si>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</si>
  <si>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</si>
  <si>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</si>
  <si>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</si>
  <si>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</si>
  <si>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</si>
  <si>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</si>
  <si>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</si>
  <si>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</si>
  <si>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</si>
  <si>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</si>
  <si>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</si>
  <si>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</si>
  <si>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</si>
  <si>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</si>
  <si>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</si>
  <si>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</si>
  <si>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</si>
  <si>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</si>
  <si>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</si>
  <si>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</si>
  <si>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</si>
  <si>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</si>
  <si>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</si>
  <si>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</si>
  <si>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</si>
  <si>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</si>
  <si>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</si>
  <si>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</si>
  <si>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</si>
  <si>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</si>
  <si>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</si>
  <si>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</si>
  <si>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</si>
  <si>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</si>
  <si>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</si>
  <si>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</si>
  <si>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</si>
  <si>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</si>
  <si>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</si>
  <si>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</si>
  <si>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</si>
  <si>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</si>
  <si>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</si>
  <si>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</si>
  <si>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</si>
  <si>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</si>
  <si>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</si>
  <si>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</si>
  <si>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</si>
  <si>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</si>
  <si>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</si>
  <si>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</si>
  <si>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</si>
  <si>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</si>
  <si>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</si>
  <si>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</si>
  <si>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</si>
  <si>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</si>
  <si>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</si>
  <si>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</si>
  <si>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</si>
  <si>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</si>
  <si>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</si>
  <si>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</si>
  <si>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</si>
  <si>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</si>
  <si>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</si>
  <si>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</si>
  <si>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</si>
  <si>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</si>
  <si>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</si>
  <si>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</si>
  <si>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</si>
  <si>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</si>
  <si>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</si>
  <si>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</si>
  <si>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</si>
  <si>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</si>
  <si>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</si>
  <si>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</si>
  <si>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</si>
  <si>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</si>
  <si>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</si>
  <si>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</si>
  <si>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</si>
  <si>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</si>
  <si>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</si>
  <si>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</si>
  <si>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</si>
  <si>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</si>
  <si>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</si>
  <si>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</si>
  <si>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</si>
  <si>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</si>
  <si>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</si>
  <si>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</si>
  <si>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</si>
  <si>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</si>
  <si>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</si>
  <si>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</si>
  <si>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</si>
  <si>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</si>
  <si>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</si>
  <si>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</si>
  <si>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</si>
  <si>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</si>
  <si>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</si>
  <si>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</si>
  <si>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</si>
  <si>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</si>
  <si>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</si>
  <si>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</si>
  <si>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</si>
  <si>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</si>
  <si>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</si>
  <si>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</si>
  <si>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</si>
  <si>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</si>
  <si>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</si>
  <si>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</si>
  <si>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</si>
  <si>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</si>
  <si>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</si>
  <si>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</si>
  <si>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</si>
  <si>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</si>
  <si>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</si>
  <si>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</si>
  <si>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</si>
  <si>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</si>
  <si>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</si>
  <si>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</si>
  <si>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</si>
  <si>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</si>
  <si>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</si>
  <si>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</si>
  <si>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</si>
  <si>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</si>
  <si>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</si>
  <si>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</si>
  <si>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</si>
  <si>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</si>
  <si>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</si>
  <si>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</si>
  <si>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</si>
  <si>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</si>
  <si>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</si>
  <si>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</si>
  <si>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</si>
  <si>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</si>
  <si>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</si>
  <si>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</si>
  <si>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</si>
  <si>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</si>
  <si>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</si>
  <si>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</si>
  <si>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</si>
  <si>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</si>
  <si>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</si>
  <si>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</si>
  <si>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</si>
  <si>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</si>
  <si>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</si>
  <si>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</si>
  <si>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</si>
  <si>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</si>
  <si>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</si>
  <si>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</si>
  <si>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</si>
  <si>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</si>
  <si>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</si>
  <si>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</si>
  <si>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</si>
  <si>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</si>
  <si>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</si>
  <si>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</si>
  <si>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</si>
  <si>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</si>
  <si>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</si>
  <si>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</si>
  <si>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</si>
  <si>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</si>
  <si>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</si>
  <si>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</si>
  <si>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</si>
  <si>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</si>
  <si>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</si>
  <si>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</si>
  <si>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</si>
  <si>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</si>
  <si>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</si>
  <si>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</si>
  <si>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</si>
  <si>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</si>
  <si>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</si>
  <si>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</si>
  <si>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</si>
  <si>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</si>
  <si>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</si>
  <si>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</si>
  <si>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</si>
  <si>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</si>
  <si>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</si>
  <si>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</si>
  <si>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</si>
  <si>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</si>
  <si>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</si>
  <si>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</si>
  <si>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</si>
  <si>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</si>
  <si>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</si>
  <si>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</si>
  <si>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</si>
  <si>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</si>
  <si>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</si>
  <si>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</si>
  <si>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</si>
  <si>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</si>
  <si>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</si>
  <si>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</si>
  <si>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</si>
  <si>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</si>
  <si>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</si>
  <si>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</si>
  <si>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</si>
  <si>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</si>
  <si>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</si>
  <si>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</si>
  <si>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</si>
  <si>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</si>
  <si>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</si>
  <si>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</si>
  <si>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</si>
  <si>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</si>
  <si>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</si>
  <si>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</si>
  <si>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</si>
  <si>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</si>
  <si>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</si>
  <si>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</si>
  <si>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</si>
  <si>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</si>
  <si>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</si>
  <si>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</si>
  <si>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</si>
  <si>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</si>
  <si>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</si>
  <si>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</si>
  <si>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</si>
  <si>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</si>
  <si>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</si>
  <si>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</si>
  <si>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</si>
  <si>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</si>
  <si>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</si>
  <si>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</si>
  <si>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</si>
  <si>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</si>
  <si>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</si>
  <si>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</si>
  <si>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</si>
  <si>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</si>
  <si>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</si>
  <si>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</si>
  <si>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</si>
  <si>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</si>
  <si>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</si>
  <si>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</si>
  <si>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</si>
  <si>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</si>
  <si>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</si>
  <si>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</si>
  <si>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</si>
  <si>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</si>
  <si>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</si>
  <si>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</si>
  <si>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</si>
  <si>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</si>
  <si>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</si>
  <si>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</si>
  <si>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</si>
  <si>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</si>
  <si>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</si>
  <si>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</si>
  <si>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</si>
  <si>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</si>
  <si>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</si>
  <si>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</si>
  <si>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</si>
  <si>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</si>
  <si>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</si>
  <si>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</si>
  <si>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</si>
  <si>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</si>
  <si>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</si>
  <si>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</si>
  <si>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</si>
  <si>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</si>
  <si>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</si>
  <si>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</si>
  <si>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</si>
  <si>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</si>
  <si>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</si>
  <si>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</si>
  <si>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</si>
  <si>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</si>
  <si>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</si>
  <si>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</si>
  <si>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</si>
  <si>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</si>
  <si>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</si>
  <si>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</si>
  <si>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</si>
  <si>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</si>
  <si>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</si>
  <si>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</si>
  <si>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</si>
  <si>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</si>
  <si>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</si>
  <si>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</si>
  <si>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</si>
  <si>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</si>
  <si>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</si>
  <si>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</si>
  <si>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</si>
  <si>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</si>
  <si>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</si>
  <si>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</si>
  <si>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</si>
  <si>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</si>
  <si>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</si>
  <si>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</si>
  <si>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</si>
  <si>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</si>
  <si>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</si>
  <si>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</si>
  <si>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</si>
  <si>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</si>
  <si>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</si>
  <si>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</si>
  <si>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</si>
  <si>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</si>
  <si>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</si>
  <si>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</si>
  <si>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</si>
  <si>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</si>
  <si>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</si>
  <si>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</si>
  <si>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</si>
  <si>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</si>
  <si>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</si>
  <si>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</si>
  <si>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</si>
  <si>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</si>
  <si>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</si>
  <si>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</si>
  <si>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</si>
  <si>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</si>
  <si>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</si>
  <si>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</si>
  <si>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</si>
  <si>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</si>
  <si>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</si>
  <si>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</si>
  <si>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</si>
  <si>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</si>
  <si>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</si>
  <si>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</si>
  <si>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</si>
  <si>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</si>
  <si>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</si>
  <si>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</si>
  <si>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</si>
  <si>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</si>
  <si>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</si>
  <si>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</si>
  <si>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</si>
  <si>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</si>
  <si>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</si>
  <si>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</si>
  <si>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</si>
  <si>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</si>
  <si>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</si>
  <si>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</si>
  <si>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</si>
  <si>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</si>
  <si>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</si>
  <si>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</si>
  <si>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</si>
  <si>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</si>
  <si>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</si>
  <si>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</si>
  <si>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</si>
  <si>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</si>
  <si>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</si>
  <si>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</si>
  <si>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</si>
  <si>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</si>
  <si>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</si>
  <si>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</si>
  <si>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</si>
  <si>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</si>
  <si>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</si>
  <si>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</si>
  <si>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</si>
  <si>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</si>
  <si>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</si>
  <si>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</si>
  <si>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</si>
  <si>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</si>
  <si>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</si>
  <si>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</si>
  <si>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</si>
  <si>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</si>
  <si>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</si>
  <si>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</si>
  <si>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</si>
  <si>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</si>
  <si>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</si>
  <si>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</si>
  <si>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</si>
  <si>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</si>
  <si>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</si>
  <si>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</si>
  <si>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</si>
  <si>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</si>
  <si>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</si>
  <si>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</si>
  <si>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</si>
  <si>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</si>
  <si>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</si>
  <si>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</si>
  <si>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</si>
  <si>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</si>
  <si>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</si>
  <si>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</si>
  <si>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</si>
  <si>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</si>
  <si>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</si>
  <si>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</si>
  <si>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</si>
  <si>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</si>
  <si>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</si>
  <si>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</si>
  <si>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</si>
  <si>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</si>
  <si>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</si>
  <si>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</si>
  <si>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</si>
  <si>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</si>
  <si>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</si>
  <si>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</si>
  <si>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</si>
  <si>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</si>
  <si>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</si>
  <si>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</si>
  <si>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</si>
  <si>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</si>
  <si>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</si>
  <si>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</si>
  <si>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</si>
  <si>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</si>
  <si>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</si>
  <si>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</si>
  <si>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</si>
  <si>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</si>
  <si>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</si>
  <si>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</si>
  <si>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</si>
  <si>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</si>
  <si>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</si>
  <si>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</si>
  <si>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</si>
  <si>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</si>
  <si>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</si>
  <si>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</si>
  <si>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</si>
  <si>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</si>
  <si>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</si>
  <si>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</si>
  <si>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</si>
  <si>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</si>
  <si>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</si>
  <si>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</si>
  <si>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</si>
  <si>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</si>
  <si>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</si>
  <si>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</si>
  <si>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</si>
  <si>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</si>
  <si>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</si>
  <si>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</si>
  <si>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</si>
  <si>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</si>
  <si>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</si>
  <si>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</si>
  <si>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</si>
  <si>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</si>
  <si>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</si>
  <si>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</si>
  <si>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</si>
  <si>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</si>
  <si>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</si>
  <si>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</si>
  <si>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</si>
  <si>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</si>
  <si>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</si>
  <si>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</si>
  <si>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</si>
  <si>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</si>
  <si>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</si>
  <si>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</si>
  <si>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</si>
  <si>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</si>
  <si>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</si>
  <si>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</si>
  <si>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</si>
  <si>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</si>
  <si>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</si>
  <si>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</si>
  <si>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</si>
  <si>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</si>
  <si>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</si>
  <si>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</si>
  <si>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</si>
  <si>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</si>
  <si>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</si>
  <si>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</si>
  <si>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</si>
  <si>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</si>
  <si>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</si>
  <si>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</si>
  <si>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</si>
  <si>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</si>
  <si>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</si>
  <si>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</si>
  <si>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</si>
  <si>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</si>
  <si>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</si>
  <si>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</si>
  <si>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</si>
  <si>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</si>
  <si>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</si>
  <si>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</si>
  <si>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</si>
  <si>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</si>
  <si>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</si>
  <si>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</si>
  <si>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</si>
  <si>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</si>
  <si>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</si>
  <si>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</si>
  <si>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</si>
  <si>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</si>
  <si>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</si>
  <si>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</si>
  <si>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</si>
  <si>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</si>
  <si>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</si>
  <si>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</si>
  <si>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</si>
  <si>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</si>
  <si>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</si>
  <si>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</si>
  <si>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</si>
  <si>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</si>
  <si>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</si>
  <si>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</si>
  <si>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</si>
  <si>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</si>
  <si>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</si>
  <si>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</si>
  <si>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</si>
  <si>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</si>
  <si>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</si>
  <si>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</si>
  <si>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</si>
  <si>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</si>
  <si>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</si>
  <si>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</si>
  <si>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</si>
  <si>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</si>
  <si>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</si>
  <si>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</si>
  <si>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</si>
  <si>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</si>
  <si>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</si>
  <si>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</si>
  <si>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</si>
  <si>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</si>
  <si>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</si>
  <si>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</si>
  <si>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</si>
  <si>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</si>
  <si>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</si>
  <si>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</si>
  <si>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</si>
  <si>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</si>
  <si>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</si>
  <si>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</si>
  <si>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</si>
  <si>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</si>
  <si>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</si>
  <si>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</si>
  <si>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</si>
  <si>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</si>
  <si>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</si>
  <si>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</si>
  <si>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</si>
  <si>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</si>
  <si>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</si>
  <si>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</si>
  <si>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</si>
  <si>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</si>
  <si>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</si>
  <si>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</si>
  <si>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</si>
  <si>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</si>
  <si>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</si>
  <si>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</si>
  <si>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</si>
  <si>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</si>
  <si>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</si>
  <si>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</si>
  <si>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</si>
  <si>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</si>
  <si>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</si>
  <si>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</si>
  <si>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</si>
  <si>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</si>
  <si>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</si>
  <si>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</si>
  <si>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</si>
  <si>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</si>
  <si>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</si>
  <si>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</si>
  <si>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</si>
  <si>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</si>
  <si>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</si>
  <si>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</si>
  <si>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</si>
  <si>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</si>
  <si>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</si>
  <si>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</si>
  <si>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</si>
  <si>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</si>
  <si>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</si>
  <si>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</si>
  <si>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</si>
  <si>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</si>
  <si>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</si>
  <si>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</si>
  <si>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</si>
  <si>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</si>
  <si>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</si>
  <si>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</si>
  <si>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</si>
  <si>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</si>
  <si>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</si>
  <si>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</si>
  <si>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</si>
  <si>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</si>
  <si>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</si>
  <si>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</si>
  <si>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</si>
  <si>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</si>
  <si>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</si>
  <si>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</si>
  <si>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</si>
  <si>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</si>
  <si>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</si>
  <si>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</si>
  <si>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</si>
  <si>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</si>
  <si>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</si>
  <si>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</si>
  <si>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</si>
  <si>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</si>
  <si>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</si>
  <si>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</si>
  <si>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</si>
  <si>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</si>
  <si>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</si>
  <si>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</si>
  <si>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</si>
  <si>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</si>
  <si>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</si>
  <si>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</si>
  <si>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</si>
  <si>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</si>
  <si>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</si>
  <si>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</si>
  <si>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</si>
  <si>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</si>
  <si>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</si>
  <si>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</si>
  <si>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</si>
  <si>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</si>
  <si>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</si>
  <si>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</si>
  <si>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</si>
  <si>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</si>
  <si>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</si>
  <si>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</si>
  <si>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</si>
  <si>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</si>
  <si>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</si>
  <si>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</si>
  <si>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</si>
  <si>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</si>
  <si>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</si>
  <si>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</si>
  <si>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</si>
  <si>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</si>
  <si>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</si>
  <si>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</si>
  <si>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</si>
  <si>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</si>
  <si>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</si>
  <si>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</si>
  <si>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</si>
  <si>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</si>
  <si>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</si>
  <si>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</si>
  <si>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</si>
  <si>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</si>
  <si>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</si>
  <si>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</si>
  <si>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</si>
  <si>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</si>
  <si>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</si>
  <si>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</si>
  <si>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</si>
  <si>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</si>
  <si>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</si>
  <si>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</si>
  <si>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</si>
  <si>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</si>
  <si>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</si>
  <si>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</si>
  <si>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</si>
  <si>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</si>
  <si>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</si>
  <si>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</si>
  <si>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</si>
  <si>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</si>
  <si>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</si>
  <si>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</si>
  <si>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</si>
  <si>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</si>
  <si>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</si>
  <si>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</si>
  <si>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</si>
  <si>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</si>
  <si>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</si>
  <si>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</si>
  <si>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</si>
  <si>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</si>
  <si>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</si>
  <si>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</si>
  <si>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</si>
  <si>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</si>
  <si>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</si>
  <si>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</si>
  <si>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</si>
  <si>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</si>
  <si>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</si>
  <si>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</si>
  <si>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</si>
  <si>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</si>
  <si>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</si>
  <si>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</si>
  <si>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</si>
  <si>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</si>
  <si>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</si>
  <si>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</si>
  <si>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</si>
  <si>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</si>
  <si>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</si>
  <si>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</si>
  <si>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</si>
  <si>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</si>
  <si>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</si>
  <si>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</si>
  <si>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</si>
  <si>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</si>
  <si>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</si>
  <si>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</si>
  <si>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</si>
  <si>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</si>
  <si>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</si>
  <si>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</si>
  <si>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</si>
  <si>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</si>
  <si>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</si>
  <si>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</si>
  <si>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</si>
  <si>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</si>
  <si>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</si>
  <si>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</si>
  <si>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</si>
  <si>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</si>
  <si>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</si>
  <si>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</si>
  <si>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</si>
  <si>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</si>
  <si>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</si>
  <si>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</si>
  <si>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</si>
  <si>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</si>
  <si>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</si>
  <si>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</si>
  <si>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</si>
  <si>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</si>
  <si>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</si>
  <si>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</si>
  <si>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</si>
  <si>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</si>
  <si>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</si>
  <si>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</si>
  <si>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</si>
  <si>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</si>
  <si>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</si>
  <si>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</si>
  <si>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</si>
  <si>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</si>
  <si>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</si>
  <si>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</si>
  <si>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</si>
  <si>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</si>
  <si>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</si>
  <si>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</si>
  <si>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</si>
  <si>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</si>
  <si>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</si>
  <si>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</si>
  <si>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</si>
  <si>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</si>
  <si>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</si>
  <si>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</si>
  <si>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</si>
  <si>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</si>
  <si>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</si>
  <si>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</si>
  <si>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</si>
  <si>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</si>
  <si>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</si>
  <si>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</si>
  <si>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</si>
  <si>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</si>
  <si>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</si>
  <si>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</si>
  <si>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</si>
  <si>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</si>
  <si>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</si>
  <si>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</si>
  <si>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</si>
  <si>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</si>
  <si>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</si>
  <si>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</si>
  <si>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</si>
  <si>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</si>
  <si>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</si>
  <si>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</si>
  <si>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</si>
  <si>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</si>
  <si>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</si>
  <si>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</si>
  <si>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</si>
  <si>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</si>
  <si>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</si>
  <si>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</si>
  <si>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</si>
  <si>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</si>
  <si>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</si>
  <si>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</si>
  <si>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</si>
  <si>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</si>
  <si>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</si>
  <si>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</si>
  <si>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</si>
  <si>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</si>
  <si>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</si>
  <si>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</si>
  <si>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</si>
  <si>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</si>
  <si>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</si>
  <si>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</si>
  <si>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</si>
  <si>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</si>
  <si>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</si>
  <si>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</si>
  <si>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</si>
  <si>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</si>
  <si>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</si>
  <si>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</si>
  <si>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</si>
  <si>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</si>
  <si>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</si>
  <si>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</si>
  <si>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</si>
  <si>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</si>
  <si>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</si>
  <si>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</si>
  <si>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</si>
  <si>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</si>
  <si>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</si>
  <si>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</si>
  <si>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</si>
  <si>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</si>
  <si>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</si>
  <si>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</si>
  <si>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</si>
  <si>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</si>
  <si>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</si>
  <si>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</si>
  <si>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</si>
  <si>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</si>
  <si>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</si>
  <si>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</si>
  <si>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</si>
  <si>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</si>
  <si>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</si>
  <si>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</si>
  <si>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</si>
  <si>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</si>
  <si>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</si>
  <si>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</si>
  <si>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</si>
  <si>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</si>
  <si>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</si>
  <si>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</si>
  <si>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</si>
  <si>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</si>
  <si>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</si>
  <si>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</si>
  <si>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</si>
  <si>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</si>
  <si>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</si>
  <si>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</si>
  <si>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</si>
  <si>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</si>
  <si>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</si>
  <si>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</si>
  <si>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</si>
  <si>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</si>
  <si>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</si>
  <si>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</si>
  <si>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</si>
  <si>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</si>
  <si>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</si>
  <si>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</si>
  <si>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</si>
  <si>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</si>
  <si>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</si>
  <si>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</si>
  <si>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</si>
  <si>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</si>
  <si>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</si>
  <si>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</si>
  <si>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</si>
  <si>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</si>
  <si>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</si>
  <si>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</si>
  <si>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</si>
  <si>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</si>
  <si>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</si>
  <si>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</si>
  <si>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</si>
  <si>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</si>
  <si>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</si>
  <si>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</si>
  <si>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</si>
  <si>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</si>
  <si>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</si>
  <si>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</si>
  <si>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</si>
  <si>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</si>
  <si>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</si>
  <si>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</si>
  <si>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</si>
  <si>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</si>
  <si>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</si>
  <si>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</si>
  <si>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</si>
  <si>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</si>
  <si>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</si>
  <si>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</si>
  <si>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</si>
  <si>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</si>
  <si>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</si>
  <si>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</si>
  <si>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</si>
  <si>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</si>
  <si>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</si>
  <si>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</si>
  <si>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</si>
  <si>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</si>
  <si>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</si>
  <si>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</si>
  <si>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</si>
  <si>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</si>
  <si>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</si>
  <si>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</si>
  <si>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</si>
  <si>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</si>
  <si>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</si>
  <si>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</si>
  <si>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</si>
  <si>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</si>
  <si>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</si>
  <si>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</si>
  <si>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</si>
  <si>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</si>
  <si>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</si>
  <si>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</si>
  <si>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</si>
  <si>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</si>
  <si>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</si>
  <si>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</si>
  <si>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</si>
  <si>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</si>
  <si>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</si>
  <si>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</si>
  <si>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</si>
  <si>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</si>
  <si>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</si>
  <si>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</si>
  <si>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</si>
  <si>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</si>
  <si>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</si>
  <si>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</si>
  <si>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</si>
  <si>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</si>
  <si>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</si>
  <si>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</si>
  <si>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</si>
  <si>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</si>
  <si>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</si>
  <si>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</si>
  <si>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</si>
  <si>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</si>
  <si>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</si>
  <si>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</si>
  <si>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</si>
  <si>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</si>
  <si>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</si>
  <si>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</si>
  <si>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</si>
  <si>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</si>
  <si>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</si>
  <si>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</si>
  <si>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</si>
  <si>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</si>
  <si>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</si>
  <si>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</si>
  <si>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</si>
  <si>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</si>
  <si>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</si>
  <si>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</si>
  <si>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</si>
  <si>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</si>
  <si>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</si>
  <si>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</si>
  <si>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</si>
  <si>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</si>
  <si>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</si>
  <si>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</si>
  <si>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</si>
  <si>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</si>
  <si>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</si>
  <si>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</si>
  <si>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</si>
  <si>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</si>
  <si>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</si>
  <si>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</si>
  <si>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</si>
  <si>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</si>
  <si>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</si>
  <si>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</si>
  <si>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</si>
  <si>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</si>
  <si>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</si>
  <si>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</si>
  <si>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</si>
  <si>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</si>
  <si>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</si>
  <si>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</si>
  <si>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</si>
  <si>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</si>
  <si>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</si>
  <si>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</si>
  <si>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</si>
  <si>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</si>
  <si>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</si>
  <si>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</si>
  <si>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</si>
  <si>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</si>
  <si>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</si>
  <si>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</si>
  <si>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</si>
  <si>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</si>
  <si>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</si>
  <si>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</si>
  <si>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</si>
  <si>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</si>
  <si>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</si>
  <si>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</si>
  <si>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</si>
  <si>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</si>
  <si>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</si>
  <si>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</si>
  <si>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</si>
  <si>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</si>
  <si>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</si>
  <si>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</si>
  <si>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</si>
  <si>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</si>
  <si>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</si>
  <si>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</si>
  <si>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</si>
  <si>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</si>
  <si>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</si>
  <si>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</si>
  <si>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</si>
  <si>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</si>
  <si>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</si>
  <si>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</si>
  <si>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</si>
  <si>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</si>
  <si>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</si>
  <si>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</si>
  <si>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</si>
  <si>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</si>
  <si>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</si>
  <si>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</si>
  <si>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</si>
  <si>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</si>
  <si>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</si>
  <si>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</si>
  <si>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</si>
  <si>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</si>
  <si>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</si>
  <si>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</si>
  <si>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</si>
  <si>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</si>
  <si>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</si>
  <si>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</si>
  <si>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</si>
  <si>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</si>
  <si>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</si>
  <si>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</si>
  <si>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</si>
  <si>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</si>
  <si>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</si>
  <si>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</si>
  <si>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</si>
  <si>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</si>
  <si>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</si>
  <si>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</si>
  <si>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</si>
  <si>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</si>
  <si>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</si>
  <si>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</si>
  <si>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</si>
  <si>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</si>
  <si>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</si>
  <si>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</si>
  <si>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</si>
  <si>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</si>
  <si>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</si>
  <si>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</si>
  <si>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</si>
  <si>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</si>
  <si>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</si>
  <si>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</si>
  <si>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</si>
  <si>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</si>
  <si>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</si>
  <si>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</si>
  <si>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</si>
  <si>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</si>
  <si>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</si>
  <si>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</si>
  <si>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</si>
  <si>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</si>
  <si>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</si>
  <si>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</si>
  <si>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</si>
  <si>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</si>
  <si>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</si>
  <si>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</si>
  <si>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</si>
  <si>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</si>
  <si>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</si>
  <si>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</si>
  <si>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</si>
  <si>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</si>
  <si>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</si>
  <si>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</si>
  <si>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</si>
  <si>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</si>
  <si>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</si>
  <si>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</si>
  <si>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</si>
  <si>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</si>
  <si>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</si>
  <si>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</si>
  <si>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</si>
  <si>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</si>
  <si>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</si>
  <si>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</si>
  <si>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</si>
  <si>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</si>
  <si>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</si>
  <si>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</si>
  <si>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</si>
  <si>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</si>
  <si>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</si>
  <si>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</si>
  <si>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</si>
  <si>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</si>
  <si>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</si>
  <si>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</si>
  <si>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</si>
  <si>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</si>
  <si>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</si>
  <si>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</si>
  <si>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</si>
  <si>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</si>
  <si>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</si>
  <si>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</si>
  <si>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</si>
  <si>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</si>
  <si>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</si>
  <si>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</si>
  <si>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</si>
  <si>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</si>
  <si>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</si>
  <si>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</si>
  <si>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</si>
  <si>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</si>
  <si>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</si>
  <si>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</si>
  <si>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</si>
  <si>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</si>
  <si>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</si>
  <si>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</si>
  <si>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</si>
  <si>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</si>
  <si>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</si>
  <si>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</si>
  <si>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</si>
  <si>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</si>
  <si>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</si>
  <si>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</si>
  <si>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</si>
  <si>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</si>
  <si>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</si>
  <si>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</si>
  <si>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</si>
  <si>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</si>
  <si>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</si>
  <si>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</si>
  <si>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</si>
  <si>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</si>
  <si>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</si>
  <si>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</si>
  <si>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</si>
  <si>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</si>
  <si>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</si>
  <si>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</si>
  <si>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</si>
  <si>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</si>
  <si>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</si>
  <si>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</si>
  <si>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</si>
  <si>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</si>
  <si>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</si>
  <si>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</si>
  <si>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</si>
  <si>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</si>
  <si>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</si>
  <si>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</si>
  <si>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</si>
  <si>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</si>
  <si>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</si>
  <si>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</si>
  <si>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</si>
  <si>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</si>
  <si>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</si>
  <si>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</si>
  <si>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</si>
  <si>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</si>
  <si>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</si>
  <si>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</si>
  <si>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</si>
  <si>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</si>
  <si>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</si>
  <si>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</si>
  <si>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</si>
  <si>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</si>
  <si>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</si>
  <si>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</si>
  <si>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</si>
  <si>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</si>
  <si>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</si>
  <si>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</si>
  <si>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</si>
  <si>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</si>
  <si>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</si>
  <si>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</si>
  <si>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</si>
  <si>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</si>
  <si>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</si>
  <si>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</si>
  <si>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</si>
  <si>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</si>
  <si>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</si>
  <si>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</si>
  <si>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</si>
  <si>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</si>
  <si>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</si>
  <si>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</si>
  <si>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</si>
  <si>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</si>
  <si>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</si>
  <si>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</si>
  <si>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</si>
  <si>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</si>
  <si>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</si>
  <si>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</si>
  <si>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</si>
  <si>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</si>
  <si>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</si>
  <si>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</si>
  <si>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</si>
  <si>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</si>
  <si>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</si>
  <si>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</si>
  <si>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</si>
  <si>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</si>
  <si>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</si>
  <si>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</si>
  <si>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</si>
  <si>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</si>
  <si>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</si>
  <si>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</si>
  <si>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</si>
  <si>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</si>
  <si>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</si>
  <si>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</si>
  <si>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</si>
  <si>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</si>
  <si>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</si>
  <si>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</si>
  <si>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</si>
  <si>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</si>
  <si>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</si>
  <si>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</si>
  <si>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</si>
  <si>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</si>
  <si>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</si>
  <si>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</si>
  <si>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</si>
  <si>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</si>
  <si>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</si>
  <si>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</si>
  <si>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</si>
  <si>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</si>
  <si>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</si>
  <si>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</si>
  <si>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</si>
  <si>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</si>
  <si>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</si>
  <si>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</si>
  <si>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</si>
  <si>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</si>
  <si>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</si>
  <si>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</si>
  <si>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</si>
  <si>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</si>
  <si>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</si>
  <si>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</si>
  <si>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</si>
  <si>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</si>
  <si>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</si>
  <si>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</si>
  <si>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</si>
  <si>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</si>
  <si>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</si>
  <si>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</si>
  <si>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</si>
  <si>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</si>
  <si>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</si>
  <si>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</si>
  <si>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</si>
  <si>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</si>
  <si>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</si>
  <si>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</si>
  <si>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</si>
  <si>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</si>
  <si>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</si>
  <si>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</si>
  <si>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</si>
  <si>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</si>
  <si>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</si>
  <si>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</si>
  <si>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</si>
  <si>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</si>
  <si>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</si>
  <si>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</si>
  <si>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</si>
  <si>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</si>
  <si>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</si>
  <si>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</si>
  <si>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</si>
  <si>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</si>
  <si>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</si>
  <si>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</si>
  <si>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</si>
  <si>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</si>
  <si>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</si>
  <si>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</si>
  <si>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</si>
  <si>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</si>
  <si>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</si>
  <si>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</si>
  <si>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</si>
  <si>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</si>
  <si>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</si>
  <si>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</si>
  <si>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</si>
  <si>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</si>
  <si>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</si>
  <si>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</si>
  <si>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</si>
  <si>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</si>
  <si>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</si>
  <si>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</si>
  <si>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</si>
  <si>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</si>
  <si>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</si>
  <si>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</si>
  <si>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</si>
  <si>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</si>
  <si>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</si>
  <si>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</si>
  <si>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</si>
  <si>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</si>
  <si>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</si>
  <si>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</si>
  <si>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</si>
  <si>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</si>
  <si>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</si>
  <si>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</si>
  <si>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</si>
  <si>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</si>
  <si>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</si>
  <si>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</si>
  <si>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</si>
  <si>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</si>
  <si>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</si>
  <si>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</si>
  <si>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</si>
  <si>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</si>
  <si>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</si>
  <si>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</si>
  <si>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</si>
  <si>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</si>
  <si>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</si>
  <si>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</si>
  <si>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</si>
  <si>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</si>
  <si>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</si>
  <si>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</si>
  <si>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</si>
  <si>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</si>
  <si>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</si>
  <si>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</si>
  <si>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</si>
  <si>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</si>
  <si>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</si>
  <si>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</si>
  <si>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</si>
  <si>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</si>
  <si>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</si>
  <si>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</si>
  <si>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</si>
  <si>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</si>
  <si>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</si>
  <si>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</si>
  <si>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</si>
  <si>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</si>
  <si>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</si>
  <si>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</si>
  <si>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</si>
  <si>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</si>
  <si>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</si>
  <si>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</si>
  <si>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</si>
  <si>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</si>
  <si>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</si>
  <si>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</si>
  <si>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</si>
  <si>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</si>
  <si>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</si>
  <si>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</si>
  <si>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</si>
  <si>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</si>
  <si>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</si>
  <si>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</si>
  <si>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</si>
  <si>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</si>
  <si>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</si>
  <si>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</si>
  <si>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</si>
  <si>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</si>
  <si>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</si>
  <si>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</si>
  <si>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</si>
  <si>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</si>
  <si>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</si>
  <si>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</si>
  <si>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</si>
  <si>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</si>
  <si>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</si>
  <si>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</si>
  <si>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</si>
  <si>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</si>
  <si>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</si>
  <si>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</si>
  <si>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</si>
  <si>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</si>
  <si>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</si>
  <si>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</si>
  <si>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</si>
  <si>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</si>
  <si>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</si>
  <si>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</si>
  <si>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</si>
  <si>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</si>
  <si>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</si>
  <si>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</si>
  <si>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</si>
  <si>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</si>
  <si>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</si>
  <si>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</si>
  <si>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</si>
  <si>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</si>
  <si>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</si>
  <si>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</si>
  <si>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</si>
  <si>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</si>
  <si>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</si>
  <si>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</si>
  <si>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</si>
  <si>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</si>
  <si>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</si>
  <si>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</si>
  <si>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</si>
  <si>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</si>
  <si>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</si>
  <si>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</si>
  <si>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</si>
  <si>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</si>
  <si>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</si>
  <si>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</si>
  <si>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</si>
  <si>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</si>
  <si>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</si>
  <si>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</si>
  <si>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</si>
  <si>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</si>
  <si>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</si>
  <si>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</si>
  <si>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</si>
  <si>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</si>
  <si>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</si>
  <si>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</si>
  <si>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</si>
  <si>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</si>
  <si>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</si>
  <si>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</si>
  <si>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</si>
  <si>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</si>
  <si>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</si>
  <si>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</si>
  <si>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</si>
  <si>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</si>
  <si>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</si>
  <si>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</si>
  <si>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</si>
  <si>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</si>
  <si>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</si>
  <si>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</si>
  <si>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</si>
  <si>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</si>
  <si>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</si>
  <si>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</si>
  <si>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</si>
  <si>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</si>
  <si>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</si>
  <si>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</si>
  <si>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</si>
  <si>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</si>
  <si>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</si>
  <si>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</si>
  <si>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</si>
  <si>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</si>
  <si>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</si>
  <si>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</si>
  <si>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</si>
  <si>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</si>
  <si>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</si>
  <si>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</si>
  <si>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</si>
  <si>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</si>
  <si>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</si>
  <si>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</si>
  <si>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</si>
  <si>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</si>
  <si>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</si>
  <si>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</si>
  <si>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</si>
  <si>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</si>
  <si>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</si>
  <si>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</si>
  <si>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</si>
  <si>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</si>
  <si>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</si>
  <si>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</si>
  <si>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</si>
  <si>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</si>
  <si>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</si>
  <si>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</si>
  <si>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</si>
  <si>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</si>
  <si>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</si>
  <si>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</si>
  <si>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</si>
  <si>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</si>
  <si>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</si>
  <si>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</si>
  <si>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</si>
  <si>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</si>
  <si>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</si>
  <si>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</si>
  <si>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</si>
  <si>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</si>
  <si>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</si>
  <si>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</si>
  <si>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</si>
  <si>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</si>
  <si>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</si>
  <si>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</si>
  <si>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</si>
  <si>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</si>
  <si>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</si>
  <si>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</si>
  <si>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</si>
  <si>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</si>
  <si>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</si>
  <si>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</si>
  <si>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</si>
  <si>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</si>
  <si>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</si>
  <si>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</si>
  <si>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</si>
  <si>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</si>
  <si>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</si>
  <si>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</si>
  <si>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</si>
  <si>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</si>
  <si>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</si>
  <si>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</si>
  <si>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</si>
  <si>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</si>
  <si>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</si>
  <si>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</si>
  <si>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</si>
  <si>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</si>
  <si>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</si>
  <si>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</si>
  <si>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</si>
  <si>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</si>
  <si>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</si>
  <si>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</si>
  <si>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</si>
  <si>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</si>
  <si>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</si>
  <si>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</si>
  <si>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</si>
  <si>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</si>
  <si>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</si>
  <si>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</si>
  <si>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</si>
  <si>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</si>
  <si>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</si>
  <si>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</si>
  <si>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</si>
  <si>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</si>
  <si>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</si>
  <si>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</si>
  <si>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</si>
  <si>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</si>
  <si>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</si>
  <si>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</si>
  <si>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</si>
  <si>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</si>
  <si>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</si>
  <si>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</si>
  <si>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</si>
  <si>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</si>
  <si>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</si>
  <si>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</si>
  <si>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</si>
  <si>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</si>
  <si>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</si>
  <si>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</si>
  <si>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</si>
  <si>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</si>
  <si>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</si>
  <si>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</si>
  <si>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</si>
  <si>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</si>
  <si>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</si>
  <si>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</si>
  <si>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</si>
  <si>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</si>
  <si>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</si>
  <si>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</si>
  <si>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</si>
  <si>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</si>
  <si>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</si>
  <si>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</si>
  <si>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</si>
  <si>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</si>
  <si>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</si>
  <si>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</si>
  <si>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</si>
  <si>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</si>
  <si>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</si>
  <si>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</si>
  <si>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</si>
  <si>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</si>
  <si>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</si>
  <si>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</si>
  <si>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</si>
  <si>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</si>
  <si>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</si>
  <si>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</si>
  <si>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</si>
  <si>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</si>
  <si>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</si>
  <si>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</si>
  <si>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</si>
  <si>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</si>
  <si>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</si>
  <si>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</si>
  <si>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</si>
  <si>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</si>
  <si>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</si>
  <si>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</si>
  <si>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</si>
  <si>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</si>
  <si>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</si>
  <si>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</si>
  <si>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</si>
  <si>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</si>
  <si>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</si>
  <si>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</si>
  <si>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</si>
  <si>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</si>
  <si>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</si>
  <si>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</si>
  <si>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</si>
  <si>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</si>
  <si>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</si>
  <si>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</si>
  <si>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</si>
  <si>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</si>
  <si>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</si>
  <si>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</si>
  <si>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</si>
  <si>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</si>
  <si>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</si>
  <si>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</si>
  <si>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</si>
  <si>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</si>
  <si>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</si>
  <si>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</si>
  <si>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</si>
  <si>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</si>
  <si>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</si>
  <si>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</si>
  <si>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</si>
  <si>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</si>
  <si>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</si>
  <si>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</si>
  <si>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</si>
  <si>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</si>
  <si>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</si>
  <si>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</si>
  <si>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</si>
  <si>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</si>
  <si>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</si>
  <si>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</si>
  <si>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</si>
  <si>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</si>
  <si>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</si>
  <si>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</si>
  <si>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</si>
  <si>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</si>
  <si>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</si>
  <si>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</si>
  <si>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</si>
  <si>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</si>
  <si>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</si>
  <si>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</si>
  <si>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</si>
  <si>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</si>
  <si>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</si>
  <si>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</si>
  <si>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</si>
  <si>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</si>
  <si>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</si>
  <si>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</si>
  <si>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</si>
  <si>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</si>
  <si>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</si>
  <si>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</si>
  <si>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</si>
  <si>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</si>
  <si>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</si>
  <si>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</si>
  <si>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</si>
  <si>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</si>
  <si>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</si>
  <si>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</si>
  <si>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</si>
  <si>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</si>
  <si>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</si>
  <si>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</si>
  <si>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</si>
  <si>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</si>
  <si>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</si>
  <si>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</si>
  <si>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</si>
  <si>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</si>
  <si>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</si>
  <si>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</si>
  <si>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</si>
  <si>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</si>
  <si>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</si>
  <si>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</si>
  <si>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</si>
  <si>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</si>
  <si>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</si>
  <si>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</si>
  <si>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</si>
  <si>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</si>
  <si>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</si>
  <si>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</si>
  <si>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</si>
  <si>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</si>
  <si>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</si>
  <si>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</si>
  <si>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</si>
  <si>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</si>
  <si>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</si>
  <si>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</si>
  <si>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</si>
  <si>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</si>
  <si>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</si>
  <si>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</si>
  <si>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</si>
  <si>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</si>
  <si>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</si>
  <si>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</si>
  <si>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</si>
  <si>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</si>
  <si>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</si>
  <si>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</si>
  <si>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</si>
  <si>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</si>
  <si>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</si>
  <si>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</si>
  <si>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</si>
  <si>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</si>
  <si>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</si>
  <si>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</si>
  <si>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</si>
  <si>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</si>
  <si>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</si>
  <si>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</si>
  <si>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</si>
  <si>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</si>
  <si>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</si>
  <si>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</si>
  <si>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</si>
  <si>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</si>
  <si>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</si>
  <si>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</si>
  <si>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</si>
  <si>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</si>
  <si>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</si>
  <si>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</si>
  <si>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</si>
  <si>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</si>
  <si>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</si>
  <si>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</si>
  <si>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</si>
  <si>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</si>
  <si>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</si>
  <si>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</si>
  <si>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</si>
  <si>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</si>
  <si>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</si>
  <si>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</si>
  <si>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</si>
  <si>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</si>
  <si>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</si>
  <si>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</si>
  <si>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</si>
  <si>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</si>
  <si>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</si>
  <si>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</si>
  <si>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</si>
  <si>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</si>
  <si>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</si>
  <si>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</si>
  <si>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</si>
  <si>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</si>
  <si>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</si>
  <si>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</si>
  <si>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</si>
  <si>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</si>
  <si>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</si>
  <si>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</si>
  <si>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</si>
  <si>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</si>
  <si>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</si>
  <si>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</si>
  <si>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</si>
  <si>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</si>
  <si>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</si>
  <si>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</si>
  <si>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</si>
  <si>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</si>
  <si>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</si>
  <si>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</si>
  <si>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</si>
  <si>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</si>
  <si>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</si>
  <si>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</si>
  <si>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</si>
  <si>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</si>
  <si>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</si>
  <si>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</si>
  <si>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</si>
  <si>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</si>
  <si>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</si>
  <si>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</si>
  <si>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</si>
  <si>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</si>
  <si>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</si>
  <si>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</si>
  <si>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</si>
  <si>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</si>
  <si>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</si>
  <si>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</si>
  <si>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</si>
  <si>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</si>
  <si>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</si>
  <si>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</si>
  <si>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</si>
  <si>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</si>
  <si>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</si>
  <si>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</si>
  <si>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</si>
  <si>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</si>
  <si>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</si>
  <si>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</si>
  <si>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</si>
  <si>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</si>
  <si>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</si>
  <si>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</si>
  <si>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</si>
  <si>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</si>
  <si>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</si>
  <si>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</si>
  <si>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</si>
  <si>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</si>
  <si>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</si>
  <si>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</si>
  <si>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</si>
  <si>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</si>
  <si>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</si>
  <si>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</si>
  <si>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</si>
  <si>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</si>
  <si>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</si>
  <si>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</si>
  <si>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</si>
  <si>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</si>
  <si>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</si>
  <si>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</si>
  <si>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</si>
  <si>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</si>
  <si>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</si>
  <si>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</si>
  <si>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</si>
  <si>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</si>
  <si>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</si>
  <si>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</si>
  <si>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</si>
  <si>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</si>
  <si>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</si>
  <si>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</si>
  <si>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</si>
  <si>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</si>
  <si>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</si>
  <si>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</si>
  <si>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</si>
  <si>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</si>
  <si>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</si>
  <si>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</si>
  <si>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</si>
  <si>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</si>
  <si>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</si>
  <si>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</si>
  <si>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</si>
  <si>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</si>
  <si>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</si>
  <si>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</si>
  <si>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</si>
  <si>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</si>
  <si>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</si>
  <si>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</si>
  <si>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</si>
  <si>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</si>
  <si>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</si>
  <si>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</si>
  <si>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</si>
  <si>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</si>
  <si>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</si>
  <si>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</si>
  <si>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</si>
  <si>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</si>
  <si>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</si>
  <si>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</si>
  <si>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</si>
  <si>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</si>
  <si>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</si>
  <si>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</si>
  <si>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</si>
  <si>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</si>
  <si>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</si>
  <si>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</si>
  <si>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</si>
  <si>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</si>
  <si>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</si>
  <si>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</si>
  <si>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</si>
  <si>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</si>
  <si>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</si>
  <si>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</si>
  <si>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</si>
  <si>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</si>
  <si>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</si>
  <si>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</si>
  <si>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</si>
  <si>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</si>
  <si>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</si>
  <si>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</si>
  <si>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</si>
  <si>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</si>
  <si>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</si>
  <si>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</si>
  <si>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</si>
  <si>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</si>
  <si>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</si>
  <si>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</si>
  <si>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</si>
  <si>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</si>
  <si>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</si>
  <si>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</si>
  <si>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</si>
  <si>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</si>
  <si>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</si>
  <si>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</si>
  <si>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</si>
  <si>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</si>
  <si>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</si>
  <si>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</si>
  <si>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</si>
  <si>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</si>
  <si>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</si>
  <si>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</si>
  <si>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</si>
  <si>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</si>
  <si>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</si>
  <si>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</si>
  <si>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</si>
  <si>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</si>
  <si>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</si>
  <si>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</si>
  <si>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</si>
  <si>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</si>
  <si>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</si>
  <si>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</si>
  <si>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</si>
  <si>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</si>
  <si>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</si>
  <si>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</si>
  <si>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</si>
  <si>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</si>
  <si>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</si>
  <si>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</si>
  <si>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</si>
  <si>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</si>
  <si>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</si>
  <si>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</si>
  <si>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</si>
  <si>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</si>
  <si>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</si>
  <si>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</si>
  <si>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</si>
  <si>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</si>
  <si>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</si>
  <si>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</si>
  <si>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</si>
  <si>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</si>
  <si>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</si>
  <si>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</si>
  <si>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</si>
  <si>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</si>
  <si>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</si>
  <si>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</si>
  <si>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</si>
  <si>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</si>
  <si>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</si>
  <si>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</si>
  <si>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</si>
  <si>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</si>
  <si>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</si>
  <si>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</si>
  <si>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</si>
  <si>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</si>
  <si>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</si>
  <si>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</si>
  <si>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</si>
  <si>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</si>
  <si>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</si>
  <si>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</si>
  <si>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</si>
  <si>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</si>
  <si>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</si>
  <si>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</si>
  <si>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</si>
  <si>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</si>
  <si>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</si>
  <si>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</si>
  <si>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</si>
  <si>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</si>
  <si>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</si>
  <si>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</si>
  <si>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</si>
  <si>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</si>
  <si>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</si>
  <si>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</si>
  <si>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</si>
  <si>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</si>
  <si>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</si>
  <si>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</si>
  <si>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</si>
  <si>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</si>
  <si>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</si>
  <si>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</si>
  <si>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</si>
  <si>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</si>
  <si>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</si>
  <si>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</si>
  <si>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</si>
  <si>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</si>
  <si>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</si>
  <si>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</si>
  <si>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</si>
  <si>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</si>
  <si>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</si>
  <si>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</si>
  <si>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</si>
  <si>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</si>
  <si>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</si>
  <si>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</si>
  <si>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</si>
  <si>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</si>
  <si>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</si>
  <si>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</si>
  <si>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</si>
  <si>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</si>
  <si>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</si>
  <si>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</si>
  <si>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</si>
  <si>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</si>
  <si>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</si>
  <si>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</si>
  <si>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</si>
  <si>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</si>
  <si>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</si>
  <si>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</si>
  <si>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</si>
  <si>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</si>
  <si>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</si>
  <si>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</si>
  <si>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</si>
  <si>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</si>
  <si>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</si>
  <si>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</si>
  <si>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</si>
  <si>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</si>
  <si>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</si>
  <si>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</si>
  <si>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</si>
  <si>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</si>
  <si>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</si>
  <si>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</si>
  <si>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</si>
  <si>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</si>
  <si>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</si>
  <si>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</si>
  <si>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</si>
  <si>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</si>
  <si>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</si>
  <si>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</si>
  <si>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</si>
  <si>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</si>
  <si>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</si>
  <si>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</si>
  <si>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</si>
  <si>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</si>
  <si>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</si>
  <si>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</si>
  <si>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</si>
  <si>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</si>
  <si>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</si>
  <si>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</si>
  <si>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</si>
  <si>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</si>
  <si>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</si>
  <si>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</si>
  <si>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</si>
  <si>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</si>
  <si>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</si>
  <si>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</si>
  <si>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</si>
  <si>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</si>
  <si>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</si>
  <si>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</si>
  <si>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</si>
  <si>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</si>
  <si>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</si>
  <si>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</si>
  <si>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</si>
  <si>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</si>
  <si>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</si>
  <si>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</si>
  <si>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</si>
  <si>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</si>
  <si>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</si>
  <si>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</si>
  <si>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</si>
  <si>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</si>
  <si>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</si>
  <si>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</si>
  <si>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</si>
  <si>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</si>
  <si>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</si>
  <si>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</si>
  <si>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</si>
  <si>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</si>
  <si>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</si>
  <si>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</si>
  <si>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</si>
  <si>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</si>
  <si>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</si>
  <si>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</si>
  <si>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</si>
  <si>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</si>
  <si>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</si>
  <si>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</si>
  <si>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</si>
  <si>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</si>
  <si>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</si>
  <si>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</si>
  <si>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</si>
  <si>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</si>
  <si>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</si>
  <si>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</si>
  <si>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</si>
  <si>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</si>
  <si>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</si>
  <si>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</si>
  <si>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</si>
  <si>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</si>
  <si>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</si>
  <si>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</si>
  <si>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</si>
  <si>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</si>
  <si>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</si>
  <si>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</si>
  <si>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</si>
  <si>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</si>
  <si>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</si>
  <si>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</si>
  <si>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</si>
  <si>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</si>
  <si>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</si>
  <si>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</si>
  <si>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</si>
  <si>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</si>
  <si>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</si>
  <si>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</si>
  <si>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</si>
  <si>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</si>
  <si>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</si>
  <si>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</si>
  <si>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</si>
  <si>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</si>
  <si>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</si>
  <si>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</si>
  <si>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</si>
  <si>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</si>
  <si>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</si>
  <si>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</si>
  <si>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</si>
  <si>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</si>
  <si>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</si>
  <si>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</si>
  <si>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</si>
  <si>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</si>
  <si>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</si>
  <si>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</si>
  <si>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</si>
  <si>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</si>
  <si>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</si>
  <si>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</si>
  <si>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</si>
  <si>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</si>
  <si>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</si>
  <si>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</si>
  <si>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</si>
  <si>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</si>
  <si>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</si>
  <si>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</si>
  <si>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</si>
  <si>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</si>
  <si>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</si>
  <si>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</si>
  <si>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</si>
  <si>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</si>
  <si>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</si>
  <si>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</si>
  <si>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</si>
  <si>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</si>
  <si>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</si>
  <si>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</si>
  <si>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</si>
  <si>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</si>
  <si>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</si>
  <si>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</si>
  <si>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</si>
  <si>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</si>
  <si>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</si>
  <si>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</si>
  <si>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</si>
  <si>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</si>
  <si>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</si>
  <si>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</si>
  <si>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</si>
  <si>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</si>
  <si>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</si>
  <si>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</si>
  <si>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</si>
  <si>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</si>
  <si>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</si>
  <si>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</si>
  <si>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</si>
  <si>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</si>
  <si>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</si>
  <si>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</si>
  <si>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</si>
  <si>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</si>
  <si>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</si>
  <si>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</si>
  <si>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</si>
  <si>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</si>
  <si>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</si>
  <si>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</si>
  <si>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</si>
  <si>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</si>
  <si>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</si>
  <si>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</si>
  <si>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</si>
  <si>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</si>
  <si>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</si>
  <si>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</si>
  <si>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</si>
  <si>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</si>
  <si>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</si>
  <si>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</si>
  <si>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</si>
  <si>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</si>
  <si>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</si>
  <si>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</si>
  <si>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</si>
  <si>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</si>
  <si>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</si>
  <si>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</si>
  <si>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</si>
  <si>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</si>
  <si>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</si>
  <si>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</si>
  <si>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</si>
  <si>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</si>
  <si>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</si>
  <si>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</si>
  <si>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</si>
  <si>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</si>
  <si>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</si>
  <si>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</si>
  <si>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</si>
  <si>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</si>
  <si>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</si>
  <si>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</si>
  <si>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</si>
  <si>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</si>
  <si>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</si>
  <si>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</si>
  <si>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</si>
  <si>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</si>
  <si>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</si>
  <si>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</si>
  <si>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</si>
  <si>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</si>
  <si>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</si>
  <si>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</si>
  <si>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</si>
  <si>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</si>
  <si>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</si>
  <si>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</si>
  <si>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</si>
  <si>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</si>
  <si>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</si>
  <si>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</si>
  <si>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</si>
  <si>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</si>
  <si>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</si>
  <si>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</si>
  <si>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</si>
  <si>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</si>
  <si>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</si>
  <si>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</si>
  <si>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</si>
  <si>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</si>
  <si>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</si>
  <si>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</si>
  <si>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</si>
  <si>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</si>
  <si>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</si>
  <si>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</si>
  <si>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</si>
  <si>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</si>
  <si>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</si>
  <si>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</si>
  <si>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</si>
  <si>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</si>
  <si>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</si>
  <si>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</si>
  <si>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</si>
  <si>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</si>
  <si>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</si>
  <si>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</si>
  <si>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</si>
  <si>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</si>
  <si>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</si>
  <si>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</si>
  <si>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</si>
  <si>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</si>
  <si>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</si>
  <si>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</si>
  <si>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</si>
  <si>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</si>
  <si>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</si>
  <si>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</si>
  <si>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</si>
  <si>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</si>
  <si>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</si>
  <si>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</si>
  <si>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</si>
  <si>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</si>
  <si>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</si>
  <si>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</si>
  <si>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</si>
  <si>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</si>
  <si>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</si>
  <si>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</si>
  <si>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</si>
  <si>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</si>
  <si>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</si>
  <si>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</si>
  <si>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</si>
  <si>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</si>
  <si>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</si>
  <si>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</si>
  <si>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</si>
  <si>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</si>
  <si>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</si>
  <si>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</si>
  <si>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</si>
  <si>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</si>
  <si>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</si>
  <si>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</si>
  <si>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</si>
  <si>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</si>
  <si>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</si>
  <si>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</si>
  <si>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</si>
  <si>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</si>
  <si>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</si>
  <si>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</si>
  <si>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</si>
  <si>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</si>
  <si>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</si>
  <si>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</si>
  <si>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</si>
  <si>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</si>
  <si>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</si>
  <si>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</si>
  <si>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</si>
  <si>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</si>
  <si>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</si>
  <si>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</si>
  <si>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</si>
  <si>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</si>
  <si>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</si>
  <si>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</si>
  <si>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</si>
  <si>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</si>
  <si>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</si>
  <si>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</si>
  <si>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</si>
  <si>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</si>
  <si>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</si>
  <si>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</si>
  <si>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</si>
  <si>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</si>
  <si>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</si>
  <si>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</si>
  <si>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</si>
  <si>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</si>
  <si>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</si>
  <si>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</si>
  <si>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</si>
  <si>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</si>
  <si>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</si>
  <si>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</si>
  <si>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</si>
  <si>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</si>
  <si>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</si>
  <si>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</si>
  <si>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</si>
  <si>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</si>
  <si>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</si>
  <si>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</si>
  <si>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</si>
  <si>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</si>
  <si>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</si>
  <si>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</si>
  <si>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</si>
  <si>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</si>
  <si>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</si>
  <si>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</si>
  <si>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</si>
  <si>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</si>
  <si>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</si>
  <si>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</si>
  <si>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</si>
  <si>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</si>
  <si>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</si>
  <si>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</si>
  <si>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</si>
  <si>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</si>
  <si>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</si>
  <si>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</si>
  <si>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</si>
  <si>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</si>
  <si>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</si>
  <si>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</si>
  <si>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</si>
  <si>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</si>
  <si>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</si>
  <si>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</si>
  <si>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</si>
  <si>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</si>
  <si>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</si>
  <si>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</si>
  <si>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</si>
  <si>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</si>
  <si>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</si>
  <si>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</si>
  <si>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</si>
  <si>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</si>
  <si>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</si>
  <si>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</si>
  <si>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</si>
  <si>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</si>
  <si>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</si>
  <si>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</si>
  <si>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</si>
  <si>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</si>
  <si>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</si>
  <si>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</si>
  <si>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</si>
  <si>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</si>
  <si>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</si>
  <si>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</si>
  <si>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</si>
  <si>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</si>
  <si>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</si>
  <si>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</si>
  <si>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</si>
  <si>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</si>
  <si>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</si>
  <si>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</si>
  <si>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</si>
  <si>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</si>
  <si>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</si>
  <si>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</si>
  <si>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</si>
  <si>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</si>
  <si>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</si>
  <si>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</si>
  <si>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</si>
  <si>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</si>
  <si>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</si>
  <si>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</si>
  <si>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</si>
  <si>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</si>
  <si>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</si>
  <si>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</si>
  <si>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</si>
  <si>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</si>
  <si>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</si>
  <si>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</si>
  <si>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</si>
  <si>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</si>
  <si>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</si>
  <si>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</si>
  <si>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</si>
  <si>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</si>
  <si>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</si>
  <si>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</si>
  <si>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</si>
  <si>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</si>
  <si>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</si>
  <si>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</si>
  <si>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</si>
  <si>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</si>
  <si>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</si>
  <si>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</si>
  <si>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</si>
  <si>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</si>
  <si>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</si>
  <si>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</si>
  <si>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</si>
  <si>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</si>
  <si>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</si>
  <si>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</si>
  <si>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</si>
  <si>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</si>
  <si>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</si>
  <si>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</si>
  <si>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</si>
  <si>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</si>
  <si>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</si>
  <si>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</si>
  <si>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</si>
  <si>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</si>
  <si>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</si>
  <si>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</si>
  <si>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</si>
  <si>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</si>
  <si>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</si>
  <si>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</si>
  <si>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</si>
  <si>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</si>
  <si>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</si>
  <si>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</si>
  <si>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</si>
  <si>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</si>
  <si>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</si>
  <si>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</si>
  <si>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</si>
  <si>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</si>
  <si>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</si>
  <si>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</si>
  <si>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</si>
  <si>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</si>
  <si>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</si>
  <si>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</si>
  <si>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</si>
  <si>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</si>
  <si>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</si>
  <si>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</si>
  <si>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</si>
  <si>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</si>
  <si>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</si>
  <si>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</si>
  <si>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</si>
  <si>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</si>
  <si>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</si>
  <si>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</si>
  <si>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</si>
  <si>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</si>
  <si>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</si>
  <si>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</si>
  <si>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</si>
  <si>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</si>
  <si>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</si>
  <si>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</si>
  <si>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</si>
  <si>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</si>
  <si>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</si>
  <si>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</si>
  <si>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</si>
  <si>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</si>
  <si>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</si>
  <si>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</si>
  <si>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</si>
  <si>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</si>
  <si>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</si>
  <si>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</si>
  <si>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</si>
  <si>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</si>
  <si>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</si>
  <si>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</si>
  <si>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</si>
  <si>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</si>
  <si>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</si>
  <si>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</si>
  <si>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</si>
  <si>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</si>
  <si>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</si>
  <si>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</si>
  <si>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</si>
  <si>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</si>
  <si>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</si>
  <si>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</si>
  <si>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</si>
  <si>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</si>
  <si>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</si>
  <si>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</si>
  <si>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</si>
  <si>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</si>
  <si>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</si>
  <si>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</si>
  <si>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</si>
  <si>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</si>
  <si>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</si>
  <si>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</si>
  <si>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</si>
  <si>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</si>
  <si>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</si>
  <si>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</si>
  <si>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</si>
  <si>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</si>
  <si>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</si>
  <si>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</si>
  <si>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</si>
  <si>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</si>
  <si>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</si>
  <si>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</si>
  <si>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</si>
  <si>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</si>
  <si>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</si>
  <si>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</si>
  <si>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</si>
  <si>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</si>
  <si>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</si>
  <si>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</si>
  <si>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</si>
  <si>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</si>
  <si>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</si>
  <si>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</si>
  <si>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</si>
  <si>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</si>
  <si>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</si>
  <si>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</si>
  <si>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</si>
  <si>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</si>
  <si>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</si>
  <si>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</si>
  <si>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</si>
  <si>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</si>
  <si>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</si>
  <si>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</si>
  <si>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</si>
  <si>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</si>
  <si>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</si>
  <si>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</si>
  <si>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</si>
  <si>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</si>
  <si>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</si>
  <si>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</si>
  <si>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</si>
  <si>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</si>
  <si>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</si>
  <si>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</si>
  <si>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</si>
  <si>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</si>
  <si>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</si>
  <si>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</si>
  <si>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</si>
  <si>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</si>
  <si>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</si>
  <si>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</si>
  <si>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</si>
  <si>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</si>
  <si>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</si>
  <si>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</si>
  <si>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</si>
  <si>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</si>
  <si>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</si>
  <si>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</si>
  <si>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</si>
  <si>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</si>
  <si>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</si>
  <si>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</si>
  <si>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</si>
  <si>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</si>
  <si>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</si>
  <si>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</si>
  <si>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</si>
  <si>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</si>
  <si>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</si>
  <si>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</si>
  <si>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</si>
  <si>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</si>
  <si>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</si>
  <si>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</si>
  <si>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</si>
  <si>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</si>
  <si>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</si>
  <si>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</si>
  <si>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</si>
  <si>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</si>
  <si>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</si>
  <si>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</si>
  <si>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</si>
  <si>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</si>
  <si>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</si>
  <si>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</si>
  <si>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</si>
  <si>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</si>
  <si>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</si>
  <si>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</si>
  <si>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</si>
  <si>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</si>
  <si>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</si>
  <si>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</si>
  <si>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</si>
  <si>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</si>
  <si>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</si>
  <si>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</si>
  <si>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</si>
  <si>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</si>
  <si>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</si>
  <si>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</si>
  <si>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</si>
  <si>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</si>
  <si>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</si>
  <si>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</si>
  <si>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</si>
  <si>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</si>
  <si>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</si>
  <si>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</si>
  <si>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</si>
  <si>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</si>
  <si>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</si>
  <si>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</si>
  <si>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</si>
  <si>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</si>
  <si>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</si>
  <si>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</si>
  <si>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</si>
  <si>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</si>
  <si>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</si>
  <si>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</si>
  <si>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</si>
  <si>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</si>
  <si>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</si>
  <si>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</si>
  <si>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</si>
  <si>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</si>
  <si>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</si>
  <si>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</si>
  <si>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</si>
  <si>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</si>
  <si>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</si>
  <si>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</si>
  <si>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</si>
  <si>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</si>
  <si>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</si>
  <si>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</si>
  <si>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</si>
  <si>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</si>
  <si>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</si>
  <si>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</si>
  <si>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</si>
  <si>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</si>
  <si>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</si>
  <si>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</si>
  <si>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</si>
  <si>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</si>
  <si>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</si>
  <si>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</si>
  <si>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</si>
  <si>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</si>
  <si>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</si>
  <si>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</si>
  <si>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</si>
  <si>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</si>
  <si>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</si>
  <si>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</si>
  <si>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</si>
  <si>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</si>
  <si>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</si>
  <si>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</si>
  <si>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</si>
  <si>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</si>
  <si>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</si>
  <si>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</si>
  <si>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</si>
  <si>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</si>
  <si>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</si>
  <si>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</si>
  <si>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</si>
  <si>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</si>
  <si>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</si>
  <si>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</si>
  <si>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</si>
  <si>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</si>
  <si>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</si>
  <si>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</si>
  <si>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</si>
  <si>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</si>
  <si>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</si>
  <si>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</si>
  <si>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</si>
  <si>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</si>
  <si>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</si>
  <si>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</si>
  <si>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</si>
  <si>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</si>
  <si>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</si>
  <si>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</si>
  <si>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</si>
  <si>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</si>
  <si>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</si>
  <si>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</si>
  <si>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</si>
  <si>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</si>
  <si>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</si>
  <si>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</si>
  <si>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</si>
  <si>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</si>
  <si>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</si>
  <si>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</si>
  <si>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</si>
  <si>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</si>
  <si>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</si>
  <si>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</si>
  <si>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</si>
  <si>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</si>
  <si>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</si>
  <si>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</si>
  <si>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</si>
  <si>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</si>
  <si>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</si>
  <si>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</si>
  <si>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</si>
  <si>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</si>
  <si>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</si>
  <si>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</si>
  <si>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</si>
  <si>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</si>
  <si>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</si>
  <si>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</si>
  <si>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</si>
  <si>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</si>
  <si>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</si>
  <si>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</si>
  <si>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</si>
  <si>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</si>
  <si>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</si>
  <si>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</si>
  <si>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</si>
  <si>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</si>
  <si>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</si>
  <si>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</si>
  <si>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</si>
  <si>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</si>
  <si>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</si>
  <si>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</si>
  <si>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</si>
  <si>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</si>
  <si>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</si>
  <si>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</si>
  <si>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</si>
  <si>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</si>
  <si>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</si>
  <si>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</si>
  <si>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</si>
  <si>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</si>
  <si>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</si>
  <si>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</si>
  <si>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</si>
  <si>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</si>
  <si>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</si>
  <si>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</si>
  <si>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</si>
  <si>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</si>
  <si>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</si>
  <si>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</si>
  <si>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</si>
  <si>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</si>
  <si>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</si>
  <si>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</si>
  <si>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</si>
  <si>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</si>
  <si>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</si>
  <si>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</si>
  <si>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</si>
  <si>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</si>
  <si>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</si>
  <si>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</si>
  <si>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</si>
  <si>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</si>
  <si>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</si>
  <si>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</si>
  <si>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</si>
  <si>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</si>
  <si>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</si>
  <si>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</si>
  <si>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</si>
  <si>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</si>
  <si>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</si>
  <si>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</si>
  <si>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</si>
  <si>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</si>
  <si>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</si>
  <si>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</si>
  <si>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</si>
  <si>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</si>
  <si>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</si>
  <si>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</si>
  <si>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</si>
  <si>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</si>
  <si>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</si>
  <si>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</si>
  <si>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</si>
  <si>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</si>
  <si>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</si>
  <si>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</si>
  <si>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</si>
  <si>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</si>
  <si>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</si>
  <si>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</si>
  <si>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</si>
  <si>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</si>
  <si>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</si>
  <si>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</si>
  <si>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</si>
  <si>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</si>
  <si>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</si>
  <si>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</si>
  <si>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</si>
  <si>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</si>
  <si>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</si>
  <si>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</si>
  <si>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</si>
  <si>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</si>
  <si>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</si>
  <si>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</si>
  <si>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</si>
  <si>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</si>
  <si>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</si>
  <si>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</si>
  <si>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</si>
  <si>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</si>
  <si>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</si>
  <si>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</si>
  <si>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</si>
  <si>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</si>
  <si>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</si>
  <si>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</si>
  <si>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</si>
  <si>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</si>
  <si>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</si>
  <si>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</si>
  <si>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</si>
  <si>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</si>
  <si>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</si>
  <si>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</si>
  <si>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</si>
  <si>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</si>
  <si>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</si>
  <si>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</si>
  <si>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</si>
  <si>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</si>
  <si>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</si>
  <si>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</si>
  <si>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</si>
  <si>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</si>
  <si>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</si>
  <si>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</si>
  <si>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</si>
  <si>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</si>
  <si>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</si>
  <si>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</si>
  <si>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</si>
  <si>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</si>
  <si>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</si>
  <si>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</si>
  <si>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</si>
  <si>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</si>
  <si>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</si>
  <si>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</si>
  <si>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</si>
  <si>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</si>
  <si>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</si>
  <si>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</si>
  <si>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</si>
  <si>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</si>
  <si>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</si>
  <si>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</si>
  <si>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</si>
  <si>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</si>
  <si>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</si>
  <si>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</si>
  <si>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</si>
  <si>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</si>
  <si>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</si>
  <si>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</si>
  <si>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</si>
  <si>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</si>
  <si>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</si>
  <si>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</si>
  <si>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</si>
  <si>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</si>
  <si>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</si>
  <si>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</si>
  <si>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</si>
  <si>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</si>
  <si>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</si>
  <si>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</si>
  <si>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</si>
  <si>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</si>
  <si>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</si>
  <si>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</si>
  <si>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</si>
  <si>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</si>
  <si>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</si>
  <si>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</si>
  <si>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</si>
  <si>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</si>
  <si>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</si>
  <si>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</si>
  <si>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</si>
  <si>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</si>
  <si>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</si>
  <si>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</si>
  <si>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</si>
  <si>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</si>
  <si>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</si>
  <si>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</si>
  <si>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</si>
  <si>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</si>
  <si>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</si>
  <si>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</si>
  <si>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</si>
  <si>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</si>
  <si>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</si>
  <si>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</si>
  <si>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</si>
  <si>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</si>
  <si>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</si>
  <si>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</si>
  <si>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</si>
  <si>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</si>
  <si>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</si>
  <si>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</si>
  <si>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</si>
  <si>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</si>
  <si>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</si>
  <si>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</si>
  <si>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</si>
  <si>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</si>
  <si>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</si>
  <si>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</si>
  <si>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</si>
  <si>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</si>
  <si>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</si>
  <si>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</si>
  <si>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</si>
  <si>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</si>
  <si>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</si>
  <si>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</si>
  <si>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</si>
  <si>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</si>
  <si>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</si>
  <si>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</si>
  <si>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</si>
  <si>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</si>
  <si>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</si>
  <si>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</si>
  <si>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</si>
  <si>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</si>
  <si>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</si>
  <si>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</si>
  <si>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</si>
  <si>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</si>
  <si>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</si>
  <si>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</si>
  <si>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</si>
  <si>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</si>
  <si>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</si>
  <si>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</si>
  <si>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</si>
  <si>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</si>
  <si>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</si>
  <si>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</si>
  <si>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</si>
  <si>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</si>
  <si>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</si>
  <si>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</si>
  <si>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</si>
  <si>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</si>
  <si>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</si>
  <si>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</si>
  <si>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</si>
  <si>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</si>
  <si>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</si>
  <si>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</si>
  <si>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</si>
  <si>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</si>
  <si>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</si>
  <si>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</si>
  <si>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</si>
  <si>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</si>
  <si>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</si>
  <si>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</si>
  <si>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</si>
  <si>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</si>
  <si>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</si>
  <si>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</si>
  <si>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</si>
  <si>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</si>
  <si>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</si>
  <si>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</si>
  <si>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</si>
  <si>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</si>
  <si>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</si>
  <si>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</si>
  <si>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</si>
  <si>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</si>
  <si>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</si>
  <si>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</si>
  <si>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</si>
  <si>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</si>
  <si>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</si>
  <si>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</si>
  <si>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</si>
  <si>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</si>
  <si>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</si>
  <si>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</si>
  <si>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</si>
  <si>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</si>
  <si>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</si>
  <si>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</si>
  <si>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</si>
  <si>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</si>
  <si>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</si>
  <si>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</si>
  <si>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</si>
  <si>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</si>
  <si>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</si>
  <si>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</si>
  <si>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</si>
  <si>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</si>
  <si>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</si>
  <si>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</si>
  <si>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</si>
  <si>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</si>
  <si>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</si>
  <si>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</si>
  <si>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</si>
  <si>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</si>
  <si>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</si>
  <si>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</si>
  <si>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</si>
  <si>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</si>
  <si>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</si>
  <si>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</si>
  <si>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</si>
  <si>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</si>
  <si>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</si>
  <si>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</si>
  <si>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</si>
  <si>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</si>
  <si>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</si>
  <si>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</si>
  <si>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</si>
  <si>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</si>
  <si>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</si>
  <si>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</si>
  <si>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</si>
  <si>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</si>
  <si>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</si>
  <si>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</si>
  <si>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</si>
  <si>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</si>
  <si>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</si>
  <si>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</si>
  <si>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</si>
  <si>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</si>
  <si>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</si>
  <si>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</si>
  <si>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</si>
  <si>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</si>
  <si>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</si>
  <si>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</si>
  <si>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</si>
  <si>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</si>
  <si>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</si>
  <si>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</si>
  <si>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</si>
  <si>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</si>
  <si>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</si>
  <si>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</si>
  <si>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</si>
  <si>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</si>
  <si>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</si>
  <si>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</si>
  <si>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</si>
  <si>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</si>
  <si>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</si>
  <si>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</si>
  <si>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</si>
  <si>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</si>
  <si>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</si>
  <si>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</si>
  <si>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</si>
  <si>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</si>
  <si>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</si>
  <si>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</si>
  <si>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</si>
  <si>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</si>
  <si>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</si>
  <si>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</si>
  <si>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</si>
  <si>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</si>
  <si>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</si>
  <si>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</si>
  <si>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</si>
  <si>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</si>
  <si>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</si>
  <si>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</si>
  <si>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</si>
  <si>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</si>
  <si>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</si>
  <si>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</si>
  <si>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</si>
  <si>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</si>
  <si>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</si>
  <si>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</si>
  <si>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</si>
  <si>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</si>
  <si>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</si>
  <si>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</si>
  <si>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</si>
  <si>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</si>
  <si>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</si>
  <si>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</si>
  <si>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</si>
  <si>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</si>
  <si>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</si>
  <si>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</si>
  <si>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</si>
  <si>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</si>
  <si>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</si>
  <si>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</si>
  <si>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</si>
  <si>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</si>
  <si>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</si>
  <si>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</si>
  <si>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</si>
  <si>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</si>
  <si>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</si>
  <si>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</si>
  <si>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</si>
  <si>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</si>
  <si>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</si>
  <si>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</si>
  <si>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</si>
  <si>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</si>
  <si>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</si>
  <si>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</si>
  <si>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</si>
  <si>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</si>
  <si>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</si>
  <si>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</si>
  <si>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</si>
  <si>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</si>
  <si>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</si>
  <si>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</si>
  <si>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</si>
  <si>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</si>
  <si>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</si>
  <si>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</si>
  <si>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</si>
  <si>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</si>
  <si>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</si>
  <si>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</si>
  <si>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</si>
  <si>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</si>
  <si>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</si>
  <si>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</si>
  <si>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</si>
  <si>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</si>
  <si>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</si>
  <si>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</si>
  <si>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</si>
  <si>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</si>
  <si>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</si>
  <si>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</si>
  <si>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</si>
  <si>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</si>
  <si>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</si>
  <si>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</si>
  <si>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</si>
  <si>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</si>
  <si>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</si>
  <si>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</si>
  <si>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</si>
  <si>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</si>
  <si>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</si>
  <si>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</si>
  <si>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</si>
  <si>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</si>
  <si>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</si>
  <si>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</si>
  <si>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</si>
  <si>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</si>
  <si>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</si>
  <si>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</si>
  <si>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</si>
  <si>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</si>
  <si>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</si>
  <si>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</si>
  <si>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</si>
  <si>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</si>
  <si>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</si>
  <si>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</si>
  <si>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</si>
  <si>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</si>
  <si>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</si>
  <si>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</si>
  <si>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</si>
  <si>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</si>
  <si>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</si>
  <si>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</si>
  <si>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</si>
  <si>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</si>
  <si>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</si>
  <si>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</si>
  <si>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</si>
  <si>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</si>
  <si>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</si>
  <si>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</si>
  <si>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</si>
  <si>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</si>
  <si>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</si>
  <si>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</si>
  <si>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</si>
  <si>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</si>
  <si>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</si>
  <si>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</si>
  <si>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</si>
  <si>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</si>
  <si>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</si>
  <si>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</si>
  <si>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</si>
  <si>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</si>
  <si>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</si>
  <si>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</si>
  <si>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</si>
  <si>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</si>
  <si>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</si>
  <si>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</si>
  <si>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</si>
  <si>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</si>
  <si>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</si>
  <si>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</si>
  <si>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</si>
  <si>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</si>
  <si>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</si>
  <si>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</si>
  <si>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</si>
  <si>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</si>
  <si>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</si>
  <si>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</si>
  <si>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</si>
  <si>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</si>
  <si>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</si>
  <si>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</si>
  <si>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</si>
  <si>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</si>
  <si>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</si>
  <si>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</si>
  <si>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</si>
  <si>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</si>
  <si>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</si>
  <si>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</si>
  <si>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</si>
  <si>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</si>
  <si>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</si>
  <si>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</si>
  <si>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</si>
  <si>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</si>
  <si>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</si>
  <si>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</si>
  <si>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</si>
  <si>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</si>
  <si>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</si>
  <si>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</si>
  <si>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</si>
  <si>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</si>
  <si>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</si>
  <si>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</si>
  <si>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</si>
  <si>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</si>
  <si>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</si>
  <si>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</si>
  <si>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</si>
  <si>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</si>
  <si>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</si>
  <si>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</si>
  <si>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</si>
  <si>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</si>
  <si>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</si>
  <si>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</si>
  <si>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</si>
  <si>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</si>
  <si>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</si>
  <si>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</si>
  <si>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</si>
  <si>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</si>
  <si>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</si>
  <si>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</si>
  <si>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</si>
  <si>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</si>
  <si>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</si>
  <si>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</si>
  <si>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</si>
  <si>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</si>
  <si>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</si>
  <si>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</si>
  <si>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</si>
  <si>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</si>
  <si>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</si>
  <si>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</si>
  <si>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</si>
  <si>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</si>
  <si>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</si>
  <si>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</si>
  <si>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</si>
  <si>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</si>
  <si>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</si>
  <si>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</si>
  <si>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</si>
  <si>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</si>
  <si>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</si>
  <si>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</si>
  <si>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</si>
  <si>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</si>
  <si>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</si>
  <si>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</si>
  <si>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</si>
  <si>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</si>
  <si>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</si>
  <si>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</si>
  <si>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</si>
  <si>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</si>
  <si>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</si>
  <si>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</si>
  <si>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</si>
  <si>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</si>
  <si>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</si>
  <si>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</si>
  <si>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</si>
  <si>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</si>
  <si>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</si>
  <si>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</si>
  <si>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</si>
  <si>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</si>
  <si>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</si>
  <si>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</si>
  <si>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</si>
  <si>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</si>
  <si>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</si>
  <si>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</si>
  <si>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</si>
  <si>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</si>
  <si>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</si>
  <si>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</si>
  <si>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</si>
  <si>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</si>
  <si>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</si>
  <si>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</si>
  <si>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</si>
  <si>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</si>
  <si>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</si>
  <si>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</si>
  <si>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</si>
  <si>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</si>
  <si>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</si>
  <si>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</si>
  <si>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</si>
  <si>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</si>
  <si>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</si>
  <si>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</si>
  <si>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</si>
  <si>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</si>
  <si>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</si>
  <si>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</si>
  <si>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</si>
  <si>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</si>
  <si>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</si>
  <si>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</si>
  <si>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</si>
  <si>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</si>
  <si>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</si>
  <si>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</si>
  <si>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</si>
  <si>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</si>
  <si>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</si>
  <si>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</si>
  <si>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</si>
  <si>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</si>
  <si>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</si>
  <si>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</si>
  <si>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</si>
  <si>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</si>
  <si>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</si>
  <si>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</si>
  <si>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</si>
  <si>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</si>
  <si>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</si>
  <si>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</si>
  <si>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</si>
  <si>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</si>
  <si>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</si>
  <si>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</si>
  <si>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</si>
  <si>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</si>
  <si>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</si>
  <si>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</si>
  <si>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</si>
  <si>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</si>
  <si>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</si>
  <si>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</si>
  <si>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</si>
  <si>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</si>
  <si>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</si>
  <si>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</si>
  <si>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</si>
  <si>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</si>
  <si>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</si>
  <si>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</si>
  <si>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</si>
  <si>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</si>
  <si>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</si>
  <si>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</si>
  <si>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</si>
  <si>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</si>
  <si>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</si>
  <si>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</si>
  <si>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</si>
  <si>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</si>
  <si>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</si>
  <si>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</si>
  <si>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</si>
  <si>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</si>
  <si>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</si>
  <si>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</si>
  <si>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</si>
  <si>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</si>
  <si>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</si>
  <si>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</si>
  <si>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</si>
  <si>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</si>
  <si>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</si>
  <si>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</si>
  <si>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</si>
  <si>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</si>
  <si>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</si>
  <si>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</si>
  <si>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</si>
  <si>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</si>
  <si>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</si>
  <si>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</si>
  <si>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</si>
  <si>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</si>
  <si>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</si>
  <si>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</si>
  <si>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</si>
  <si>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</si>
  <si>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</si>
  <si>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</si>
  <si>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</si>
  <si>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</si>
  <si>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</si>
  <si>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</si>
  <si>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</si>
  <si>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</si>
  <si>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</si>
  <si>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</si>
  <si>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</si>
  <si>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</si>
  <si>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</si>
  <si>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</si>
  <si>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</si>
  <si>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</si>
  <si>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</si>
  <si>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</si>
  <si>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</si>
  <si>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</si>
  <si>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</si>
  <si>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</si>
  <si>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</si>
  <si>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</si>
  <si>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</si>
  <si>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</si>
  <si>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</si>
  <si>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</si>
  <si>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</si>
  <si>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</si>
  <si>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</si>
  <si>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</si>
  <si>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</si>
  <si>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</si>
  <si>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</si>
  <si>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</si>
  <si>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</si>
  <si>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</si>
  <si>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</si>
  <si>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</si>
  <si>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</si>
  <si>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</si>
  <si>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</si>
  <si>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</si>
  <si>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</si>
  <si>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</si>
  <si>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</si>
  <si>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</si>
  <si>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</si>
  <si>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</si>
  <si>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</si>
  <si>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</si>
  <si>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</si>
  <si>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</si>
  <si>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</si>
  <si>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</si>
  <si>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</si>
  <si>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</si>
  <si>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</si>
  <si>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</si>
  <si>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</si>
  <si>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</si>
  <si>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</si>
  <si>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</si>
  <si>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</si>
  <si>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</si>
  <si>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</si>
  <si>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</si>
  <si>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</si>
  <si>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</si>
  <si>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</si>
  <si>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</si>
  <si>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</si>
  <si>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</si>
  <si>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</si>
  <si>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</si>
  <si>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</si>
  <si>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</si>
  <si>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</si>
  <si>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</si>
  <si>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</si>
  <si>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</si>
  <si>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</si>
  <si>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</si>
  <si>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</si>
  <si>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</si>
  <si>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</si>
  <si>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</si>
  <si>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</si>
  <si>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</si>
  <si>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</si>
  <si>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</si>
  <si>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</si>
  <si>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</si>
  <si>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</si>
  <si>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</si>
  <si>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</si>
  <si>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</si>
  <si>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</si>
  <si>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</si>
  <si>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</si>
  <si>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</si>
  <si>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</si>
  <si>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</si>
  <si>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</si>
  <si>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</si>
  <si>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</si>
  <si>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</si>
  <si>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</si>
  <si>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</si>
  <si>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</si>
  <si>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</si>
  <si>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</si>
  <si>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</si>
  <si>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</si>
  <si>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</si>
  <si>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</si>
  <si>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</si>
  <si>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</si>
  <si>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</si>
  <si>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</si>
  <si>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</si>
  <si>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</si>
  <si>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</si>
  <si>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</si>
  <si>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</si>
  <si>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</si>
  <si>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</si>
  <si>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</si>
  <si>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</si>
  <si>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</si>
  <si>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</si>
  <si>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</si>
  <si>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</si>
  <si>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</si>
  <si>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</si>
  <si>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</si>
  <si>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</si>
  <si>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</si>
  <si>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</si>
  <si>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</si>
  <si>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</si>
  <si>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</si>
  <si>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</si>
  <si>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</si>
  <si>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</si>
  <si>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</si>
  <si>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</si>
  <si>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</si>
  <si>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</si>
  <si>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</si>
  <si>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</si>
  <si>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</si>
  <si>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</si>
  <si>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</si>
  <si>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</si>
  <si>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</si>
  <si>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</si>
  <si>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</si>
  <si>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</si>
  <si>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</si>
  <si>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</si>
  <si>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</si>
  <si>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</si>
  <si>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</si>
  <si>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</si>
  <si>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</si>
  <si>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</si>
  <si>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</si>
  <si>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</si>
  <si>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</si>
  <si>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</si>
  <si>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</si>
  <si>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</si>
  <si>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</si>
  <si>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</si>
  <si>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</si>
  <si>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</si>
  <si>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</si>
  <si>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</si>
  <si>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</si>
  <si>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</si>
  <si>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</si>
  <si>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</si>
  <si>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</si>
  <si>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</si>
  <si>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</si>
  <si>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</si>
  <si>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</si>
  <si>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</si>
  <si>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</si>
  <si>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</si>
  <si>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</si>
  <si>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</si>
  <si>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</si>
  <si>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</si>
  <si>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</si>
  <si>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</si>
  <si>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</si>
  <si>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</si>
  <si>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</si>
  <si>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</si>
  <si>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</si>
  <si>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</si>
  <si>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</si>
  <si>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</si>
  <si>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</si>
  <si>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</si>
  <si>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</si>
  <si>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</si>
  <si>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</si>
  <si>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</si>
  <si>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</si>
  <si>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</si>
  <si>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</si>
  <si>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</si>
  <si>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</si>
  <si>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</si>
  <si>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</si>
  <si>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</si>
  <si>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</si>
  <si>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</si>
  <si>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</si>
  <si>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</si>
  <si>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</si>
  <si>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</si>
  <si>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</si>
  <si>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</si>
  <si>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</si>
  <si>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</si>
  <si>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</si>
  <si>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</si>
  <si>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</si>
  <si>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</si>
  <si>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</si>
  <si>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</si>
  <si>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</si>
  <si>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</si>
  <si>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</si>
  <si>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</si>
  <si>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</si>
  <si>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</si>
  <si>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</si>
  <si>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</si>
  <si>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</si>
  <si>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</si>
  <si>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</si>
  <si>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</si>
  <si>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</si>
  <si>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</si>
  <si>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</si>
  <si>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</si>
  <si>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</si>
  <si>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</si>
  <si>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</si>
  <si>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</si>
  <si>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</si>
  <si>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</si>
  <si>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</si>
  <si>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</si>
  <si>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</si>
  <si>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</si>
  <si>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</si>
  <si>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</si>
  <si>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</si>
  <si>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</si>
  <si>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</si>
  <si>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</si>
  <si>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</si>
  <si>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</si>
  <si>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</si>
  <si>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</si>
  <si>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</si>
  <si>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</si>
  <si>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</si>
  <si>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</si>
  <si>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</si>
  <si>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</si>
  <si>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</si>
  <si>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</si>
  <si>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</si>
  <si>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</si>
  <si>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</si>
  <si>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</si>
  <si>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</si>
  <si>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</si>
  <si>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</si>
  <si>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</si>
  <si>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</si>
  <si>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</si>
  <si>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</si>
  <si>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</si>
  <si>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</si>
  <si>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</si>
  <si>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</si>
  <si>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</si>
  <si>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</si>
  <si>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</si>
  <si>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</si>
  <si>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</si>
  <si>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</si>
  <si>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</si>
  <si>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</si>
  <si>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</si>
  <si>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</si>
  <si>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</si>
  <si>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</si>
  <si>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</si>
  <si>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</si>
  <si>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</si>
  <si>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</si>
  <si>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</si>
  <si>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</si>
  <si>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</si>
  <si>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</si>
  <si>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</si>
  <si>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</si>
  <si>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</si>
  <si>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</si>
  <si>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</si>
  <si>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</si>
  <si>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</si>
  <si>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</si>
  <si>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</si>
  <si>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</si>
  <si>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</si>
  <si>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</si>
  <si>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</si>
  <si>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</si>
  <si>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</si>
  <si>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</si>
  <si>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</si>
  <si>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</si>
  <si>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</si>
  <si>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</si>
  <si>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</si>
  <si>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</si>
  <si>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</si>
  <si>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</si>
  <si>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</si>
  <si>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</si>
  <si>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</si>
  <si>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</si>
  <si>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</si>
  <si>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</si>
  <si>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</si>
  <si>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</si>
  <si>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</si>
  <si>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</si>
  <si>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</si>
  <si>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</si>
  <si>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</si>
  <si>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</si>
  <si>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</si>
  <si>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</si>
  <si>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</si>
  <si>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</si>
  <si>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</si>
  <si>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</si>
  <si>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</si>
  <si>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</si>
  <si>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</si>
  <si>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</si>
  <si>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</si>
  <si>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</si>
  <si>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</si>
  <si>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</si>
  <si>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</si>
  <si>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</si>
  <si>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</si>
  <si>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</si>
  <si>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</si>
  <si>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</si>
  <si>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</si>
  <si>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</si>
  <si>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</si>
  <si>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</si>
  <si>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</si>
  <si>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</si>
  <si>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</si>
  <si>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</si>
  <si>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</si>
  <si>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</si>
  <si>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</si>
  <si>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</si>
  <si>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</si>
  <si>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</si>
  <si>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</si>
  <si>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</si>
  <si>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</si>
  <si>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</si>
  <si>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</si>
  <si>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</si>
  <si>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</si>
  <si>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</si>
  <si>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</si>
  <si>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</si>
  <si>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</si>
  <si>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</si>
  <si>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</si>
  <si>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</si>
  <si>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</si>
  <si>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</si>
  <si>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</si>
  <si>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</si>
  <si>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</si>
  <si>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</si>
  <si>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</si>
  <si>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</si>
  <si>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</si>
  <si>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</si>
  <si>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</si>
  <si>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</si>
  <si>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</si>
  <si>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</si>
  <si>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</si>
  <si>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</si>
  <si>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</si>
  <si>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</si>
  <si>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</si>
  <si>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</si>
  <si>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</si>
  <si>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</si>
  <si>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</si>
  <si>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</si>
  <si>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</si>
  <si>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</si>
  <si>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</si>
  <si>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</si>
  <si>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</si>
  <si>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</si>
  <si>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</si>
  <si>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</si>
  <si>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</si>
  <si>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</si>
  <si>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</si>
  <si>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</si>
  <si>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</si>
  <si>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</si>
  <si>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</si>
  <si>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</si>
  <si>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</si>
  <si>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</si>
  <si>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</si>
  <si>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</si>
  <si>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</si>
  <si>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</si>
  <si>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</si>
  <si>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</si>
  <si>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</si>
  <si>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</si>
  <si>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</si>
  <si>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</si>
  <si>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</si>
  <si>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</si>
  <si>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</si>
  <si>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</si>
  <si>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</si>
  <si>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</si>
  <si>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</si>
  <si>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</si>
  <si>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</si>
  <si>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</si>
  <si>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</si>
  <si>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</si>
  <si>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</si>
  <si>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</si>
  <si>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</si>
  <si>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</si>
  <si>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</si>
  <si>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</si>
  <si>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</si>
  <si>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</si>
  <si>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</si>
  <si>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</si>
  <si>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</si>
  <si>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</si>
  <si>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</si>
  <si>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</si>
  <si>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</si>
  <si>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</si>
  <si>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</si>
  <si>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</si>
  <si>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</si>
  <si>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</si>
  <si>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</si>
  <si>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</si>
  <si>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</si>
  <si>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</si>
  <si>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</si>
  <si>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</si>
  <si>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</si>
  <si>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</si>
  <si>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</si>
  <si>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</si>
  <si>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</si>
  <si>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</si>
  <si>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</si>
  <si>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</si>
  <si>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</si>
  <si>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</si>
  <si>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</si>
  <si>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</si>
  <si>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</si>
  <si>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</si>
  <si>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</si>
  <si>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</si>
  <si>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</si>
  <si>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</si>
  <si>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</si>
  <si>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</si>
  <si>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</si>
  <si>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</si>
  <si>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</si>
  <si>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</si>
  <si>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</si>
  <si>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</si>
  <si>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</si>
  <si>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</si>
  <si>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</si>
  <si>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</si>
  <si>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</si>
  <si>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</si>
  <si>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</si>
  <si>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</si>
  <si>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</si>
  <si>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</si>
  <si>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</si>
  <si>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</si>
  <si>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</si>
  <si>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</si>
  <si>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</si>
  <si>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</si>
  <si>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</si>
  <si>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</si>
  <si>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</si>
  <si>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</si>
  <si>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</si>
  <si>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</si>
  <si>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</si>
  <si>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</si>
  <si>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</si>
  <si>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</si>
  <si>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</si>
  <si>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</si>
  <si>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</si>
  <si>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</si>
  <si>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</si>
  <si>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</si>
  <si>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</si>
  <si>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</si>
  <si>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</si>
  <si>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</si>
  <si>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</si>
  <si>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</si>
  <si>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</si>
  <si>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</si>
  <si>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</si>
  <si>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</si>
  <si>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</si>
  <si>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</si>
  <si>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</si>
  <si>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</si>
  <si>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</si>
  <si>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</si>
  <si>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</si>
  <si>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</si>
  <si>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</si>
  <si>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</si>
  <si>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</si>
  <si>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</si>
  <si>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</si>
  <si>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</si>
  <si>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</si>
  <si>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</si>
  <si>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</si>
  <si>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</si>
  <si>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</si>
  <si>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</si>
  <si>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</si>
  <si>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</si>
  <si>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</si>
  <si>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</si>
  <si>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</si>
  <si>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</si>
  <si>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</si>
  <si>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</si>
  <si>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</si>
  <si>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</si>
  <si>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</si>
  <si>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</si>
  <si>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</si>
  <si>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</si>
  <si>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</si>
  <si>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</si>
  <si>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</si>
  <si>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</si>
  <si>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</si>
  <si>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</si>
  <si>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</si>
  <si>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</si>
  <si>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</si>
  <si>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</si>
  <si>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</si>
  <si>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</si>
  <si>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</si>
  <si>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</si>
  <si>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</si>
  <si>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</si>
  <si>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</si>
  <si>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</si>
  <si>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</si>
  <si>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</si>
  <si>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</si>
  <si>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</si>
  <si>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</si>
  <si>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</si>
  <si>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</si>
  <si>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</si>
  <si>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</si>
  <si>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</si>
  <si>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</si>
  <si>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</si>
  <si>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</si>
  <si>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</si>
  <si>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</si>
  <si>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</si>
  <si>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</si>
  <si>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</si>
  <si>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</si>
  <si>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</si>
  <si>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</si>
  <si>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</si>
  <si>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</si>
  <si>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</si>
  <si>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</si>
  <si>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</si>
  <si>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</si>
  <si>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</si>
  <si>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</si>
  <si>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</si>
  <si>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</si>
  <si>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</si>
  <si>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</si>
  <si>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</si>
  <si>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</si>
  <si>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</si>
  <si>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</si>
  <si>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</si>
  <si>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</si>
  <si>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</si>
  <si>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</si>
  <si>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</si>
  <si>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</si>
  <si>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</si>
  <si>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</si>
  <si>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</si>
  <si>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</si>
  <si>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</si>
  <si>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</si>
  <si>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</si>
  <si>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</si>
  <si>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</si>
  <si>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</si>
  <si>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</si>
  <si>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</si>
  <si>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</si>
  <si>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</si>
  <si>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</si>
  <si>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</si>
  <si>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</si>
  <si>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</si>
  <si>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</si>
  <si>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</si>
  <si>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</si>
  <si>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</si>
  <si>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</si>
  <si>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</si>
  <si>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</si>
  <si>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</si>
  <si>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</si>
  <si>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</si>
  <si>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</si>
  <si>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</si>
  <si>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</si>
  <si>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</si>
  <si>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</si>
  <si>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</si>
  <si>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</si>
  <si>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</si>
  <si>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</si>
  <si>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</si>
  <si>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</si>
  <si>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</si>
  <si>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</si>
  <si>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</si>
  <si>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</si>
  <si>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</si>
  <si>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</si>
  <si>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</si>
  <si>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</si>
  <si>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</si>
  <si>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</si>
  <si>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</si>
  <si>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</si>
  <si>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</si>
  <si>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</si>
  <si>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</si>
  <si>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</si>
  <si>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</si>
  <si>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</si>
  <si>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</si>
  <si>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</si>
  <si>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</si>
  <si>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</si>
  <si>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</si>
  <si>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</si>
  <si>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</si>
  <si>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</si>
  <si>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</si>
  <si>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</si>
  <si>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</si>
  <si>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</si>
  <si>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</si>
  <si>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</si>
  <si>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</si>
  <si>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</si>
  <si>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</si>
  <si>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</si>
  <si>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</si>
  <si>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</si>
  <si>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</si>
  <si>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</si>
  <si>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</si>
  <si>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</si>
  <si>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</si>
  <si>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</si>
  <si>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</si>
  <si>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</si>
  <si>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</si>
  <si>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</si>
  <si>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</si>
  <si>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</si>
  <si>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</si>
  <si>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</si>
  <si>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</si>
  <si>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</si>
  <si>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</si>
  <si>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</si>
  <si>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</si>
  <si>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</si>
  <si>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</si>
  <si>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</si>
  <si>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</si>
  <si>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</si>
  <si>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</si>
  <si>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</si>
  <si>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</si>
  <si>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</si>
  <si>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</si>
  <si>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</si>
  <si>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</si>
  <si>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</si>
  <si>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</si>
  <si>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</si>
  <si>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</si>
  <si>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</si>
  <si>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</si>
  <si>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</si>
  <si>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</si>
  <si>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</si>
  <si>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</si>
  <si>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</si>
  <si>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</si>
  <si>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</si>
  <si>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</si>
  <si>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</si>
  <si>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</si>
  <si>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</si>
  <si>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</si>
  <si>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</si>
  <si>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</si>
  <si>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</si>
  <si>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</si>
  <si>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</si>
  <si>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</si>
  <si>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</si>
  <si>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</si>
  <si>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</si>
  <si>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</si>
  <si>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</si>
  <si>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</si>
  <si>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</si>
  <si>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</si>
  <si>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</si>
  <si>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</si>
  <si>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</si>
  <si>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</si>
  <si>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</si>
  <si>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</si>
  <si>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</si>
  <si>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</si>
  <si>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</si>
  <si>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</si>
  <si>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</si>
  <si>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</si>
  <si>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</si>
  <si>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</si>
  <si>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</si>
  <si>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</si>
  <si>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</si>
  <si>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</si>
  <si>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</si>
  <si>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</si>
  <si>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</si>
  <si>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</si>
  <si>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</si>
  <si>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</si>
  <si>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</si>
  <si>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</si>
  <si>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</si>
  <si>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</si>
  <si>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</si>
  <si>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</si>
  <si>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</si>
  <si>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</si>
  <si>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</si>
  <si>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</si>
  <si>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</si>
  <si>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</si>
  <si>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</si>
  <si>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</si>
  <si>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</si>
  <si>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</si>
  <si>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</si>
  <si>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</si>
  <si>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</si>
  <si>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</si>
  <si>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</si>
  <si>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</si>
  <si>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</si>
  <si>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</si>
  <si>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</si>
  <si>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</si>
  <si>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</si>
  <si>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</si>
  <si>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</si>
  <si>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</si>
  <si>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</si>
  <si>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</si>
  <si>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</si>
  <si>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</si>
  <si>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</si>
  <si>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</si>
  <si>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</si>
  <si>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</si>
  <si>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</si>
  <si>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</si>
  <si>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</si>
  <si>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</si>
  <si>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</si>
  <si>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</si>
  <si>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</si>
  <si>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</si>
  <si>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</si>
  <si>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</si>
  <si>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</si>
  <si>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</si>
  <si>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</si>
  <si>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</si>
  <si>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</si>
  <si>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</si>
  <si>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</si>
  <si>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</si>
  <si>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</si>
  <si>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</si>
  <si>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</si>
  <si>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</si>
  <si>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</si>
  <si>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</si>
  <si>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</si>
  <si>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</si>
  <si>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</si>
  <si>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</si>
  <si>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</si>
  <si>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</si>
  <si>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</si>
  <si>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</si>
  <si>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</si>
  <si>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</si>
  <si>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</si>
  <si>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</si>
  <si>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</si>
  <si>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</si>
  <si>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</si>
  <si>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</si>
  <si>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</si>
  <si>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</si>
  <si>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</si>
  <si>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</si>
  <si>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</si>
  <si>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</si>
  <si>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</si>
  <si>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</si>
  <si>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</si>
  <si>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</si>
  <si>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</si>
  <si>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</si>
  <si>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</si>
  <si>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</si>
  <si>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</si>
  <si>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</si>
  <si>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</si>
  <si>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</si>
  <si>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</si>
  <si>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</si>
  <si>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</si>
  <si>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</si>
  <si>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</si>
  <si>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</si>
  <si>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</si>
  <si>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</si>
  <si>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</si>
  <si>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</si>
  <si>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</si>
  <si>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</si>
  <si>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</si>
  <si>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</si>
  <si>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</si>
  <si>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</si>
  <si>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</si>
  <si>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</si>
  <si>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</si>
  <si>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</si>
  <si>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</si>
  <si>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</si>
  <si>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</si>
  <si>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</si>
  <si>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</si>
  <si>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</si>
  <si>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</si>
  <si>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</si>
  <si>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</si>
  <si>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</si>
  <si>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</si>
  <si>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</si>
  <si>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</si>
  <si>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</si>
  <si>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</si>
  <si>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</si>
  <si>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</si>
  <si>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</si>
  <si>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</si>
  <si>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</si>
  <si>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</si>
  <si>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</si>
  <si>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</si>
  <si>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</si>
  <si>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</si>
  <si>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</si>
  <si>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</si>
  <si>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</si>
  <si>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</si>
  <si>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</si>
  <si>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</si>
  <si>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</si>
  <si>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</si>
  <si>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</si>
  <si>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</si>
  <si>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</si>
  <si>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</si>
  <si>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</si>
  <si>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</si>
  <si>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</si>
  <si>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</si>
  <si>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</si>
  <si>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</si>
  <si>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</si>
  <si>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</si>
  <si>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</si>
  <si>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</si>
  <si>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</si>
  <si>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</si>
  <si>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</si>
  <si>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</si>
  <si>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</si>
  <si>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</si>
  <si>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</si>
  <si>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</si>
  <si>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</si>
  <si>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</si>
  <si>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</si>
  <si>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</si>
  <si>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</si>
  <si>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</si>
  <si>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</si>
  <si>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</si>
  <si>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</si>
  <si>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</si>
  <si>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</si>
  <si>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</si>
  <si>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</si>
  <si>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</si>
  <si>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</si>
  <si>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</si>
  <si>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</si>
  <si>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</si>
  <si>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</si>
  <si>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</si>
  <si>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</si>
  <si>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</si>
  <si>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</si>
  <si>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</si>
  <si>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</si>
  <si>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</si>
  <si>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</si>
  <si>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</si>
  <si>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</si>
  <si>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</si>
  <si>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</si>
  <si>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</si>
  <si>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</si>
  <si>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</si>
  <si>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</si>
  <si>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</si>
  <si>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</si>
  <si>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</si>
  <si>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</si>
  <si>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</si>
  <si>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</si>
  <si>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</si>
  <si>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</si>
  <si>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</si>
  <si>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</si>
  <si>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</si>
  <si>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</si>
  <si>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</si>
  <si>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</si>
  <si>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</si>
  <si>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</si>
  <si>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</si>
  <si>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</si>
  <si>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</si>
  <si>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</si>
  <si>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</si>
  <si>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</si>
  <si>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</si>
  <si>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</si>
  <si>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</si>
  <si>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</si>
  <si>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</si>
  <si>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</si>
  <si>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</si>
  <si>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</si>
  <si>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</si>
  <si>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</si>
  <si>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</si>
  <si>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</si>
  <si>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</si>
  <si>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</si>
  <si>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</si>
  <si>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</si>
  <si>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</si>
  <si>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</si>
  <si>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</si>
  <si>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</si>
  <si>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</si>
  <si>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</si>
  <si>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</si>
  <si>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</si>
  <si>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</si>
  <si>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</si>
  <si>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</si>
  <si>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</si>
  <si>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</si>
  <si>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</si>
  <si>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</si>
  <si>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</si>
  <si>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</si>
  <si>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</si>
  <si>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</si>
  <si>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</si>
  <si>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</si>
  <si>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</si>
  <si>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</si>
  <si>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</si>
  <si>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</si>
  <si>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</si>
  <si>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</si>
  <si>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</si>
  <si>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</si>
  <si>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</si>
  <si>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</si>
  <si>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</si>
  <si>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</si>
  <si>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</si>
  <si>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</si>
  <si>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</si>
  <si>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</si>
  <si>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</si>
  <si>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</si>
  <si>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</si>
  <si>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</si>
  <si>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</si>
  <si>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</si>
  <si>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</si>
  <si>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</si>
  <si>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</si>
  <si>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</si>
  <si>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</si>
  <si>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</si>
  <si>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</si>
  <si>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</si>
  <si>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</si>
  <si>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</si>
  <si>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</si>
  <si>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</si>
  <si>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</si>
  <si>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</si>
  <si>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</si>
  <si>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</si>
  <si>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</si>
  <si>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</si>
  <si>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</si>
  <si>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</si>
  <si>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</si>
  <si>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</si>
  <si>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</si>
  <si>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</si>
  <si>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</si>
  <si>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</si>
  <si>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</si>
  <si>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</si>
  <si>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</si>
  <si>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</si>
  <si>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</si>
  <si>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</si>
  <si>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</si>
  <si>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</si>
  <si>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</si>
  <si>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</si>
  <si>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</si>
  <si>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</si>
  <si>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</si>
  <si>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</si>
  <si>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</si>
  <si>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</si>
  <si>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</si>
  <si>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</si>
  <si>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</si>
  <si>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</si>
  <si>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</si>
  <si>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</si>
  <si>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</si>
  <si>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</si>
  <si>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</si>
  <si>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</si>
  <si>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</si>
  <si>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</si>
  <si>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</si>
  <si>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</si>
  <si>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</si>
  <si>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</si>
  <si>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</si>
  <si>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</si>
  <si>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</si>
  <si>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</si>
  <si>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</si>
  <si>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</si>
  <si>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</si>
  <si>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</si>
  <si>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</si>
  <si>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</si>
  <si>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</si>
  <si>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</si>
  <si>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</si>
  <si>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</si>
  <si>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</si>
  <si>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</si>
  <si>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</si>
  <si>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</si>
  <si>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</si>
  <si>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</si>
  <si>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</si>
  <si>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</si>
  <si>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</si>
  <si>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</si>
  <si>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</si>
  <si>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</si>
  <si>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</si>
  <si>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</si>
  <si>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</si>
  <si>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</si>
  <si>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</si>
  <si>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</si>
  <si>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</si>
  <si>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</si>
  <si>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</si>
  <si>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</si>
  <si>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</si>
  <si>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</si>
  <si>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</si>
  <si>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</si>
  <si>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</si>
  <si>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</si>
  <si>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</si>
  <si>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</si>
  <si>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</si>
  <si>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</si>
  <si>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</si>
  <si>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</si>
  <si>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</si>
  <si>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</si>
  <si>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</si>
  <si>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</si>
  <si>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</si>
  <si>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</si>
  <si>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</si>
  <si>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</si>
  <si>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</si>
  <si>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</si>
  <si>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</si>
  <si>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</si>
  <si>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</si>
  <si>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</si>
  <si>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</si>
  <si>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</si>
  <si>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</si>
  <si>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</si>
  <si>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</si>
  <si>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</si>
  <si>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</si>
  <si>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</si>
  <si>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</si>
  <si>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</si>
  <si>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</si>
  <si>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</si>
  <si>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</si>
  <si>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</si>
  <si>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</si>
  <si>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</si>
  <si>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</si>
  <si>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</si>
  <si>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</si>
  <si>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</si>
  <si>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</si>
  <si>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</si>
  <si>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</si>
  <si>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</si>
  <si>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</si>
  <si>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</si>
  <si>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</si>
  <si>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</si>
  <si>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</si>
  <si>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</si>
  <si>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</si>
  <si>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</si>
  <si>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</si>
  <si>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</si>
  <si>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</si>
  <si>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</si>
  <si>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</si>
  <si>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</si>
  <si>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</si>
  <si>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</si>
  <si>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</si>
  <si>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</si>
  <si>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</si>
  <si>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</si>
  <si>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</si>
  <si>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</si>
  <si>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</si>
  <si>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</si>
  <si>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</si>
  <si>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</si>
  <si>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</si>
  <si>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</si>
  <si>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</si>
  <si>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</si>
  <si>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</si>
  <si>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</si>
  <si>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</si>
  <si>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</si>
  <si>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</si>
  <si>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</si>
  <si>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</si>
  <si>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</si>
  <si>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</si>
  <si>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</si>
  <si>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</si>
  <si>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</si>
  <si>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</si>
  <si>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</si>
  <si>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</si>
  <si>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</si>
  <si>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</si>
  <si>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</si>
  <si>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</si>
  <si>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</si>
  <si>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</si>
  <si>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</si>
  <si>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</si>
  <si>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</si>
  <si>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</si>
  <si>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</si>
  <si>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</si>
  <si>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</si>
  <si>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</si>
  <si>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</si>
  <si>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</si>
  <si>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</si>
  <si>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</si>
  <si>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</si>
  <si>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</si>
  <si>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</si>
  <si>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</si>
  <si>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</si>
  <si>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</si>
  <si>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</si>
  <si>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</si>
  <si>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</si>
  <si>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</si>
  <si>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</si>
  <si>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</si>
  <si>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</si>
  <si>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</si>
  <si>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</si>
  <si>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</si>
  <si>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</si>
  <si>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</si>
  <si>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</si>
  <si>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</si>
  <si>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</si>
  <si>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</si>
  <si>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</si>
  <si>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</si>
  <si>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</si>
  <si>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</si>
  <si>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</si>
  <si>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</si>
  <si>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</si>
  <si>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</si>
  <si>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</si>
  <si>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</si>
  <si>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</si>
  <si>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</si>
  <si>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</si>
  <si>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</si>
  <si>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</si>
  <si>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</si>
  <si>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</si>
  <si>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</si>
  <si>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</si>
  <si>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</si>
  <si>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</si>
  <si>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</si>
  <si>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</si>
  <si>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</si>
  <si>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</si>
  <si>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</si>
  <si>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</si>
  <si>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</si>
  <si>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</si>
  <si>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</si>
  <si>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</si>
  <si>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</si>
  <si>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</si>
  <si>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</si>
  <si>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</si>
  <si>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</si>
  <si>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</si>
  <si>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</si>
  <si>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</si>
  <si>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</si>
  <si>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</si>
  <si>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</si>
  <si>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</si>
  <si>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</si>
  <si>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</si>
  <si>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</si>
  <si>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</si>
  <si>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</si>
  <si>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</si>
  <si>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</si>
  <si>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</si>
  <si>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</si>
  <si>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</si>
  <si>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</si>
  <si>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</si>
  <si>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</si>
  <si>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</si>
  <si>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</si>
  <si>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</si>
  <si>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</si>
  <si>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</si>
  <si>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</si>
  <si>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</si>
  <si>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</si>
  <si>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</si>
  <si>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</si>
  <si>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</si>
  <si>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</si>
  <si>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</si>
  <si>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</si>
  <si>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</si>
  <si>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</si>
  <si>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</si>
  <si>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</si>
  <si>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</si>
  <si>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</si>
  <si>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</si>
  <si>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</si>
  <si>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</si>
  <si>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</si>
  <si>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</si>
  <si>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</si>
  <si>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</si>
  <si>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</si>
  <si>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</si>
  <si>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</si>
  <si>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</si>
  <si>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</si>
  <si>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</si>
  <si>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</si>
  <si>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</si>
  <si>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</si>
  <si>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</si>
  <si>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</si>
  <si>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</si>
  <si>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</si>
  <si>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</si>
  <si>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</si>
  <si>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</si>
  <si>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</si>
  <si>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</si>
  <si>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</si>
  <si>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</si>
  <si>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</si>
  <si>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</si>
  <si>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</si>
  <si>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</si>
  <si>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</si>
  <si>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</si>
  <si>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</si>
  <si>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</si>
  <si>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</si>
  <si>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</si>
  <si>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</si>
  <si>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</si>
  <si>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</si>
  <si>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</si>
  <si>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</si>
  <si>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</si>
  <si>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</si>
  <si>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</si>
  <si>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</si>
  <si>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</si>
  <si>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</si>
  <si>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</si>
  <si>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</si>
  <si>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</si>
  <si>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</si>
  <si>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</si>
  <si>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</si>
  <si>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</si>
  <si>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</si>
  <si>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</si>
  <si>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</si>
  <si>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</si>
  <si>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</si>
  <si>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</si>
  <si>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</si>
  <si>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</si>
  <si>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</si>
  <si>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</si>
  <si>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</si>
  <si>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</si>
  <si>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</si>
  <si>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</si>
  <si>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</si>
  <si>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</si>
  <si>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</si>
  <si>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</si>
  <si>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</si>
  <si>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</si>
  <si>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</si>
  <si>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</si>
  <si>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</si>
  <si>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</si>
  <si>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</si>
  <si>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</si>
  <si>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</si>
  <si>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</si>
  <si>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</si>
  <si>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</si>
  <si>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</si>
  <si>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</si>
  <si>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</si>
  <si>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</si>
  <si>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</si>
  <si>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</si>
  <si>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</si>
  <si>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</si>
  <si>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</si>
  <si>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</si>
  <si>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</si>
  <si>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</si>
  <si>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</si>
  <si>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</si>
  <si>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</si>
  <si>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</si>
  <si>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</si>
  <si>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</si>
  <si>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</si>
  <si>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</si>
  <si>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</si>
  <si>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</si>
  <si>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</si>
  <si>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</si>
  <si>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</si>
  <si>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</si>
  <si>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</si>
  <si>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</si>
  <si>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</si>
  <si>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</si>
  <si>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</si>
  <si>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</si>
  <si>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</si>
  <si>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</si>
  <si>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</si>
  <si>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</si>
  <si>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</si>
  <si>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</si>
  <si>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</si>
  <si>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</si>
  <si>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</si>
  <si>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</si>
  <si>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</si>
  <si>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</si>
  <si>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</si>
  <si>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</si>
  <si>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</si>
  <si>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</si>
  <si>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</si>
  <si>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</si>
  <si>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</si>
  <si>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</si>
  <si>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</si>
  <si>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</si>
  <si>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</si>
  <si>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</si>
  <si>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</si>
  <si>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</si>
  <si>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</si>
  <si>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</si>
  <si>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</si>
  <si>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</si>
  <si>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</si>
  <si>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</si>
  <si>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</si>
  <si>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</si>
  <si>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</si>
  <si>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</si>
  <si>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</si>
  <si>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</si>
  <si>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</si>
  <si>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</si>
  <si>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</si>
  <si>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</si>
  <si>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</si>
  <si>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</si>
  <si>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</si>
  <si>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</si>
  <si>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</si>
  <si>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</si>
  <si>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</si>
  <si>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</si>
  <si>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</si>
  <si>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</si>
  <si>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</si>
  <si>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</si>
  <si>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</si>
  <si>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</si>
  <si>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</si>
  <si>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</si>
  <si>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</si>
  <si>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</si>
  <si>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</si>
  <si>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</si>
  <si>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</si>
  <si>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</si>
  <si>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</si>
  <si>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</si>
  <si>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</si>
  <si>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</si>
  <si>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</si>
  <si>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</si>
  <si>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</si>
  <si>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</si>
  <si>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</si>
  <si>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</si>
  <si>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</si>
  <si>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</si>
  <si>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</si>
  <si>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</si>
  <si>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</si>
  <si>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</si>
  <si>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</si>
  <si>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</si>
  <si>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</si>
  <si>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</si>
  <si>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</si>
  <si>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</si>
  <si>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</si>
  <si>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</si>
  <si>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</si>
  <si>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</si>
  <si>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</si>
  <si>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</si>
  <si>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</si>
  <si>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</si>
  <si>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</si>
  <si>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</si>
  <si>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</si>
  <si>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</si>
  <si>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</si>
  <si>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</si>
  <si>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</si>
  <si>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</si>
  <si>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</si>
  <si>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</si>
  <si>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</si>
  <si>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</si>
  <si>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</si>
  <si>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</si>
  <si>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</si>
  <si>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</si>
  <si>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</si>
  <si>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</si>
  <si>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</si>
  <si>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</si>
  <si>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</si>
  <si>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</si>
  <si>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</si>
  <si>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</si>
  <si>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</si>
  <si>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</si>
  <si>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</si>
  <si>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</si>
  <si>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</si>
  <si>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</si>
  <si>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</si>
  <si>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</si>
  <si>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</si>
  <si>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</si>
  <si>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</si>
  <si>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</si>
  <si>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</si>
  <si>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</si>
  <si>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</si>
  <si>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</si>
  <si>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</si>
  <si>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</si>
  <si>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</si>
  <si>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</si>
  <si>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</si>
  <si>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</si>
  <si>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</si>
  <si>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</si>
  <si>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</si>
  <si>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</si>
  <si>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</si>
  <si>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</si>
  <si>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</si>
  <si>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</si>
  <si>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</si>
  <si>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</si>
  <si>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</si>
  <si>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</si>
  <si>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</si>
  <si>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</si>
  <si>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</si>
  <si>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</si>
  <si>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</si>
  <si>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</si>
  <si>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</si>
  <si>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</si>
  <si>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</si>
  <si>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</si>
  <si>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</si>
  <si>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</si>
  <si>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</si>
  <si>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</si>
  <si>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</si>
  <si>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</si>
  <si>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</si>
  <si>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</si>
  <si>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</si>
  <si>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</si>
  <si>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</si>
  <si>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</si>
  <si>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</si>
  <si>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</si>
  <si>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</si>
  <si>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</si>
  <si>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</si>
  <si>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</si>
  <si>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</si>
  <si>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</si>
  <si>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</si>
  <si>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</si>
  <si>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</si>
  <si>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</si>
  <si>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</si>
  <si>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</si>
  <si>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</si>
  <si>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</si>
  <si>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</si>
  <si>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</si>
  <si>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</si>
  <si>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</si>
  <si>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</si>
  <si>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</si>
  <si>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</si>
  <si>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</si>
  <si>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</si>
  <si>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</si>
  <si>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</si>
  <si>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</si>
  <si>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</si>
  <si>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</si>
  <si>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</si>
  <si>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</si>
  <si>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</si>
  <si>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</si>
  <si>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</si>
  <si>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</si>
  <si>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</si>
  <si>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</si>
  <si>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</si>
  <si>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</si>
  <si>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</si>
  <si>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</si>
  <si>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</si>
  <si>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</si>
  <si>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</si>
  <si>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</si>
  <si>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</si>
  <si>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</si>
  <si>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</si>
  <si>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</si>
  <si>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</si>
  <si>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</si>
  <si>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</si>
  <si>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</si>
  <si>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</si>
  <si>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</si>
  <si>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</si>
  <si>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</si>
  <si>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</si>
  <si>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</si>
  <si>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</si>
  <si>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</si>
  <si>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</si>
  <si>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</si>
  <si>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</si>
  <si>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</si>
  <si>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</si>
  <si>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</si>
  <si>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</si>
  <si>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</si>
  <si>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</si>
  <si>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</si>
  <si>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</si>
  <si>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</si>
  <si>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</si>
  <si>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</si>
  <si>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</si>
  <si>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</si>
  <si>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</si>
  <si>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</si>
  <si>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</si>
  <si>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</si>
  <si>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</si>
  <si>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</si>
  <si>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</si>
  <si>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</si>
  <si>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</si>
  <si>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</si>
  <si>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</si>
  <si>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</si>
  <si>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</si>
  <si>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</si>
  <si>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</si>
  <si>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</si>
  <si>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</si>
  <si>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</si>
  <si>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</si>
  <si>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</si>
  <si>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</si>
  <si>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</si>
  <si>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</si>
  <si>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</si>
  <si>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</si>
  <si>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</si>
  <si>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</si>
  <si>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</si>
  <si>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</si>
  <si>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</si>
  <si>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</si>
  <si>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</si>
  <si>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</si>
  <si>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</si>
  <si>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</si>
  <si>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</si>
  <si>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</si>
  <si>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</si>
  <si>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</si>
  <si>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</si>
  <si>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</si>
  <si>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</si>
  <si>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</si>
  <si>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</si>
  <si>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</si>
  <si>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</si>
  <si>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</si>
  <si>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</si>
  <si>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</si>
  <si>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</si>
  <si>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</si>
  <si>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</si>
  <si>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</si>
  <si>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</si>
  <si>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</si>
  <si>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</si>
  <si>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</si>
  <si>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</si>
  <si>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</si>
  <si>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</si>
  <si>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</si>
  <si>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</si>
  <si>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</si>
  <si>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</si>
  <si>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</si>
  <si>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</si>
  <si>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</si>
  <si>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</si>
  <si>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</si>
  <si>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</si>
  <si>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</si>
  <si>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</si>
  <si>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</si>
  <si>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</si>
  <si>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</si>
  <si>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</si>
  <si>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</si>
  <si>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</si>
  <si>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</si>
  <si>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</si>
  <si>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</si>
  <si>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</si>
  <si>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</si>
  <si>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</si>
  <si>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</si>
  <si>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</si>
  <si>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</si>
  <si>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</si>
  <si>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</si>
  <si>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</si>
  <si>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</si>
  <si>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</si>
  <si>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</si>
  <si>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</si>
  <si>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</si>
  <si>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</si>
  <si>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</si>
  <si>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</si>
  <si>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</si>
  <si>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</si>
  <si>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</si>
  <si>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</si>
  <si>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</si>
  <si>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</si>
  <si>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</si>
  <si>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</si>
  <si>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</si>
  <si>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</si>
  <si>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</si>
  <si>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</si>
  <si>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</si>
  <si>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</si>
  <si>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</si>
  <si>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</si>
  <si>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</si>
  <si>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</si>
  <si>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</si>
  <si>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</si>
  <si>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</si>
  <si>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</si>
  <si>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</si>
  <si>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</si>
  <si>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</si>
  <si>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</si>
  <si>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</si>
  <si>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</si>
  <si>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</si>
  <si>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</si>
  <si>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</si>
  <si>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</si>
  <si>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</si>
  <si>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</si>
  <si>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</si>
  <si>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</si>
  <si>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</si>
  <si>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</si>
  <si>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</si>
  <si>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</si>
  <si>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</si>
  <si>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</si>
  <si>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</si>
  <si>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</si>
  <si>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</si>
  <si>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</si>
  <si>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</si>
  <si>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</si>
  <si>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</si>
  <si>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</si>
  <si>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</si>
  <si>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</si>
  <si>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</si>
  <si>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</si>
  <si>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</si>
  <si>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</si>
  <si>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</si>
  <si>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</si>
  <si>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</si>
  <si>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</si>
  <si>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</si>
  <si>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</si>
  <si>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</si>
  <si>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</si>
  <si>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</si>
  <si>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</si>
  <si>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</si>
  <si>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</si>
  <si>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</si>
  <si>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</si>
  <si>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</si>
  <si>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</si>
  <si>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</si>
  <si>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</si>
  <si>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</si>
  <si>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</si>
  <si>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</si>
  <si>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</si>
  <si>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</si>
  <si>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</si>
  <si>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</si>
  <si>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</si>
  <si>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</si>
  <si>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</si>
  <si>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</si>
  <si>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</si>
  <si>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</si>
  <si>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</si>
  <si>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</si>
  <si>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</si>
  <si>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</si>
  <si>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</si>
  <si>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</si>
  <si>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</si>
  <si>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</si>
  <si>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</si>
  <si>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</si>
  <si>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</si>
  <si>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</si>
  <si>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</si>
  <si>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</si>
  <si>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</si>
  <si>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</si>
  <si>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</si>
  <si>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</si>
  <si>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</si>
  <si>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</si>
  <si>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</si>
  <si>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</si>
  <si>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</si>
  <si>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</si>
  <si>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</si>
  <si>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</si>
  <si>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</si>
  <si>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</si>
  <si>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</si>
  <si>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</si>
  <si>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</si>
  <si>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</si>
  <si>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</si>
  <si>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</si>
  <si>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</si>
  <si>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</si>
  <si>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</si>
  <si>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</si>
  <si>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</si>
  <si>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</si>
  <si>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</si>
  <si>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</si>
  <si>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</si>
  <si>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</si>
  <si>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</si>
  <si>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</si>
  <si>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</si>
  <si>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</si>
  <si>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</si>
  <si>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</si>
  <si>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</si>
  <si>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</si>
  <si>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</si>
  <si>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</si>
  <si>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</si>
  <si>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</si>
  <si>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</si>
  <si>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</si>
  <si>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</si>
  <si>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</si>
  <si>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</si>
  <si>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</si>
  <si>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</si>
  <si>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</si>
  <si>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</si>
  <si>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</si>
  <si>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</si>
  <si>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</si>
  <si>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</si>
  <si>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</si>
  <si>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</si>
  <si>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</si>
  <si>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</si>
  <si>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</si>
  <si>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</si>
  <si>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</si>
  <si>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</si>
  <si>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</si>
  <si>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</si>
  <si>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</si>
  <si>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</si>
  <si>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</si>
  <si>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</si>
  <si>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</si>
  <si>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</si>
  <si>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</si>
  <si>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</si>
  <si>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</si>
  <si>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</si>
  <si>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</si>
  <si>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</si>
  <si>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</si>
  <si>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</si>
  <si>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</si>
  <si>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</si>
  <si>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</si>
  <si>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</si>
  <si>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</si>
  <si>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</si>
  <si>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</si>
  <si>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</si>
  <si>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</si>
  <si>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</si>
  <si>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</si>
  <si>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</si>
  <si>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</si>
  <si>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</si>
  <si>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</si>
  <si>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</si>
  <si>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</si>
  <si>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</si>
  <si>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</si>
  <si>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</si>
  <si>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</si>
  <si>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</si>
  <si>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</si>
  <si>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</si>
  <si>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</si>
  <si>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</si>
  <si>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</si>
  <si>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</si>
  <si>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</si>
  <si>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</si>
  <si>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</si>
  <si>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</si>
  <si>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</si>
  <si>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</si>
  <si>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</si>
  <si>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</si>
  <si>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</si>
  <si>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</si>
  <si>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</si>
  <si>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</si>
  <si>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</si>
  <si>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</si>
  <si>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</si>
  <si>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</si>
  <si>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</si>
  <si>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</si>
  <si>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</si>
  <si>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</si>
  <si>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</si>
  <si>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</si>
  <si>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</si>
  <si>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</si>
  <si>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</si>
  <si>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</si>
  <si>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</si>
  <si>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</si>
  <si>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</si>
  <si>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</si>
  <si>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</si>
  <si>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</si>
  <si>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</si>
  <si>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</si>
  <si>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</si>
  <si>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</si>
  <si>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</si>
  <si>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</si>
  <si>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</si>
  <si>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</si>
  <si>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</si>
  <si>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</si>
  <si>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</si>
  <si>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</si>
  <si>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</si>
  <si>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</si>
  <si>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</si>
  <si>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</si>
  <si>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</si>
  <si>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</si>
  <si>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</si>
  <si>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</si>
  <si>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</si>
  <si>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</si>
  <si>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</si>
  <si>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</si>
  <si>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</si>
  <si>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</si>
  <si>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</si>
  <si>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</si>
  <si>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</si>
  <si>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</si>
  <si>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</si>
  <si>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</si>
  <si>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</si>
  <si>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</si>
  <si>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</si>
  <si>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</si>
  <si>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</si>
  <si>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</si>
  <si>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</si>
  <si>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</si>
  <si>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</si>
  <si>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</si>
  <si>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</si>
  <si>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</si>
  <si>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</si>
  <si>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</si>
  <si>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</si>
  <si>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</si>
  <si>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</si>
  <si>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</si>
  <si>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</si>
  <si>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</si>
  <si>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</si>
  <si>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</si>
  <si>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</si>
  <si>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</si>
  <si>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</si>
  <si>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</si>
  <si>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</si>
  <si>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</si>
  <si>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</si>
  <si>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</si>
  <si>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</si>
  <si>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</si>
  <si>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</si>
  <si>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</si>
  <si>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</si>
  <si>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</si>
  <si>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</si>
  <si>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</si>
  <si>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</si>
  <si>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</si>
  <si>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</si>
  <si>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</si>
  <si>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</si>
  <si>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</si>
  <si>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</si>
  <si>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</si>
  <si>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</si>
  <si>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</si>
  <si>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</si>
  <si>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</si>
  <si>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</si>
  <si>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</si>
  <si>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</si>
  <si>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</si>
  <si>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</si>
  <si>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</si>
  <si>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</si>
  <si>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</si>
  <si>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</si>
  <si>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</si>
  <si>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</si>
  <si>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</si>
  <si>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</si>
  <si>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</si>
  <si>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</si>
  <si>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</si>
  <si>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</si>
  <si>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</si>
  <si>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</si>
  <si>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</si>
  <si>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</si>
  <si>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</si>
  <si>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</si>
  <si>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</si>
  <si>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</si>
  <si>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</si>
  <si>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</si>
  <si>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</si>
  <si>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</si>
  <si>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</si>
  <si>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</si>
  <si>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</si>
  <si>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</si>
  <si>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</si>
  <si>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</si>
  <si>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</si>
  <si>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</si>
  <si>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</si>
  <si>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</si>
  <si>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</si>
  <si>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</si>
  <si>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</si>
  <si>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</si>
  <si>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</si>
  <si>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</si>
  <si>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</si>
  <si>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</si>
  <si>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</si>
  <si>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</si>
  <si>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</si>
  <si>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</si>
  <si>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</si>
  <si>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</si>
  <si>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</si>
  <si>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</si>
  <si>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</si>
  <si>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</si>
  <si>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</si>
  <si>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</si>
  <si>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</si>
  <si>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</si>
  <si>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</si>
  <si>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</si>
  <si>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</si>
  <si>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</si>
  <si>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</si>
  <si>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</si>
  <si>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</si>
  <si>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</si>
  <si>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</si>
  <si>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</si>
  <si>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</si>
  <si>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</si>
  <si>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</si>
  <si>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</si>
  <si>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</si>
  <si>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</si>
  <si>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</si>
  <si>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</si>
  <si>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</si>
  <si>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</si>
  <si>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</si>
  <si>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</si>
  <si>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</si>
  <si>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</si>
  <si>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</si>
  <si>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</si>
  <si>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</si>
  <si>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</si>
  <si>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</si>
  <si>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</si>
  <si>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</si>
  <si>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</si>
  <si>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</si>
  <si>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</si>
  <si>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</si>
  <si>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</si>
  <si>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</si>
  <si>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</si>
  <si>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</si>
  <si>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</si>
  <si>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</si>
  <si>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</si>
  <si>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</si>
  <si>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</si>
  <si>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</si>
  <si>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</si>
  <si>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</si>
  <si>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</si>
  <si>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</si>
  <si>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</si>
  <si>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</si>
  <si>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</si>
  <si>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</si>
  <si>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</si>
  <si>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</si>
  <si>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</si>
  <si>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</si>
  <si>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</si>
  <si>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</si>
  <si>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</si>
  <si>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</si>
  <si>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</si>
  <si>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</si>
  <si>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</si>
  <si>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</si>
  <si>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</si>
  <si>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</si>
  <si>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</si>
  <si>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</si>
  <si>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</si>
  <si>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</si>
  <si>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</si>
  <si>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</si>
  <si>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</si>
  <si>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</si>
  <si>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</si>
  <si>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</si>
  <si>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</si>
  <si>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</si>
  <si>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</si>
  <si>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</si>
  <si>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</si>
  <si>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</si>
  <si>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</si>
  <si>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</si>
  <si>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</si>
  <si>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</si>
  <si>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</si>
  <si>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</si>
  <si>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</si>
  <si>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</si>
  <si>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</si>
  <si>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</si>
  <si>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</si>
  <si>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</si>
  <si>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</si>
  <si>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</si>
  <si>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</si>
  <si>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</si>
  <si>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</si>
  <si>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</si>
  <si>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</si>
  <si>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</si>
  <si>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</si>
  <si>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</si>
  <si>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</si>
  <si>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</si>
  <si>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</si>
  <si>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</si>
  <si>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</si>
  <si>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</si>
  <si>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</si>
  <si>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</si>
  <si>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</si>
  <si>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</si>
  <si>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</si>
  <si>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</si>
  <si>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</si>
  <si>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</si>
  <si>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</si>
  <si>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</si>
  <si>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</si>
  <si>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</si>
  <si>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</si>
  <si>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</si>
  <si>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</si>
  <si>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</si>
  <si>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</si>
  <si>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</si>
  <si>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</si>
  <si>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</si>
  <si>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</si>
  <si>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</si>
  <si>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</si>
  <si>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</si>
  <si>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</si>
  <si>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</si>
  <si>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</si>
  <si>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</si>
  <si>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</si>
  <si>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</si>
  <si>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</si>
  <si>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</si>
  <si>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</si>
  <si>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</si>
  <si>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</si>
  <si>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</si>
  <si>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</si>
  <si>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</si>
  <si>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</si>
  <si>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</si>
  <si>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</si>
  <si>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</si>
  <si>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</si>
  <si>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</si>
  <si>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</si>
  <si>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</si>
  <si>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</si>
  <si>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</si>
  <si>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</si>
  <si>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</si>
  <si>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</si>
  <si>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</si>
  <si>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</si>
  <si>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</si>
  <si>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</si>
  <si>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</si>
  <si>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</si>
  <si>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</si>
  <si>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</si>
  <si>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</si>
  <si>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</si>
  <si>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</si>
  <si>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</si>
  <si>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</si>
  <si>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</si>
  <si>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</si>
  <si>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</si>
  <si>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</si>
  <si>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</si>
  <si>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</si>
  <si>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</si>
  <si>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</si>
  <si>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</si>
  <si>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</si>
  <si>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</si>
  <si>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</si>
  <si>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</si>
  <si>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</si>
  <si>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</si>
  <si>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</si>
  <si>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</si>
  <si>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</si>
  <si>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</si>
  <si>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</si>
  <si>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</si>
  <si>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</si>
  <si>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</si>
  <si>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</si>
  <si>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</si>
  <si>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</si>
  <si>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</si>
  <si>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</si>
  <si>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</si>
  <si>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</si>
  <si>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</si>
  <si>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</si>
  <si>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</si>
  <si>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</si>
  <si>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</si>
  <si>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</si>
  <si>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</si>
  <si>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</si>
  <si>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</si>
  <si>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</si>
  <si>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</si>
  <si>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</si>
  <si>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</si>
  <si>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</si>
  <si>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</si>
  <si>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</si>
  <si>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</si>
  <si>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</si>
  <si>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</si>
  <si>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</si>
  <si>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</si>
  <si>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</si>
  <si>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</si>
  <si>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</si>
  <si>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</si>
  <si>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</si>
  <si>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</si>
  <si>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</si>
  <si>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</si>
  <si>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</si>
  <si>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</si>
  <si>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</si>
  <si>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</si>
  <si>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</si>
  <si>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</si>
  <si>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</si>
  <si>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</si>
  <si>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</si>
  <si>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</si>
  <si>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</si>
  <si>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</si>
  <si>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</si>
  <si>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</si>
  <si>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</si>
  <si>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</si>
  <si>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</si>
  <si>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</si>
  <si>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</si>
  <si>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</si>
  <si>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</si>
  <si>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</si>
  <si>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</si>
  <si>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</si>
  <si>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</si>
  <si>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</si>
  <si>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</si>
  <si>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</si>
  <si>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</si>
  <si>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</si>
  <si>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</si>
  <si>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</si>
  <si>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</si>
  <si>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</si>
  <si>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</si>
  <si>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</si>
  <si>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</si>
  <si>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</si>
  <si>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</si>
  <si>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</si>
  <si>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</si>
  <si>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</si>
  <si>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</si>
  <si>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</si>
  <si>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</si>
  <si>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</si>
  <si>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</si>
  <si>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</si>
  <si>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</si>
  <si>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</si>
  <si>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</si>
  <si>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</si>
  <si>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</si>
  <si>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</si>
  <si>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</si>
  <si>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</si>
  <si>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</si>
  <si>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</si>
  <si>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</si>
  <si>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</si>
  <si>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</si>
  <si>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</si>
  <si>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</si>
  <si>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</si>
  <si>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</si>
  <si>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</si>
  <si>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</si>
  <si>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</si>
  <si>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</si>
  <si>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</si>
  <si>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</si>
  <si>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</si>
  <si>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</si>
  <si>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</si>
  <si>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</si>
  <si>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</si>
  <si>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</si>
  <si>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</si>
  <si>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</si>
  <si>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</si>
  <si>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</si>
  <si>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</si>
  <si>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</si>
  <si>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</si>
  <si>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</si>
  <si>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</si>
  <si>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</si>
  <si>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</si>
  <si>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</si>
  <si>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</si>
  <si>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</si>
  <si>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</si>
  <si>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</si>
  <si>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</si>
  <si>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</si>
  <si>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</si>
  <si>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</si>
  <si>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</si>
  <si>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</si>
  <si>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</si>
  <si>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</si>
  <si>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</si>
  <si>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</si>
  <si>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</si>
  <si>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</si>
  <si>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</si>
  <si>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</si>
  <si>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</si>
  <si>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</si>
  <si>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</si>
  <si>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</si>
  <si>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</si>
  <si>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</si>
  <si>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</si>
  <si>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</si>
  <si>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</si>
  <si>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</si>
  <si>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</si>
  <si>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</si>
  <si>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</si>
  <si>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</si>
  <si>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</si>
  <si>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</si>
  <si>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</si>
  <si>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</si>
  <si>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</si>
  <si>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</si>
  <si>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</si>
  <si>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</si>
  <si>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</si>
  <si>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</si>
  <si>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</si>
  <si>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</si>
  <si>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</si>
  <si>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</si>
  <si>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</si>
  <si>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</si>
  <si>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</si>
  <si>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</si>
  <si>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</si>
  <si>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</si>
  <si>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</si>
  <si>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</si>
  <si>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</si>
  <si>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</si>
  <si>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</si>
  <si>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</si>
  <si>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</si>
  <si>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</si>
  <si>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</si>
  <si>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</si>
  <si>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</si>
  <si>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</si>
  <si>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</si>
  <si>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</si>
  <si>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</si>
  <si>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</si>
  <si>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</si>
  <si>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</si>
  <si>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</si>
  <si>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</si>
  <si>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</si>
  <si>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</si>
  <si>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</si>
  <si>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</si>
  <si>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</si>
  <si>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</si>
  <si>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</si>
  <si>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</si>
  <si>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</si>
  <si>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</si>
  <si>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</si>
  <si>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</si>
  <si>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</si>
  <si>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</si>
  <si>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</si>
  <si>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</si>
  <si>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</si>
  <si>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</si>
  <si>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</si>
  <si>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</si>
  <si>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</si>
  <si>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</si>
  <si>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</si>
  <si>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</si>
  <si>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</si>
  <si>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</si>
  <si>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</si>
  <si>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</si>
  <si>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</si>
  <si>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</si>
  <si>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</si>
  <si>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</si>
  <si>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</si>
  <si>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</si>
  <si>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</si>
  <si>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</si>
  <si>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</si>
  <si>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</si>
  <si>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</si>
  <si>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</si>
  <si>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</si>
  <si>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</si>
  <si>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</si>
  <si>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</si>
  <si>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</si>
  <si>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</si>
  <si>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</si>
  <si>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</si>
  <si>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</si>
  <si>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</si>
  <si>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</si>
  <si>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</si>
  <si>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</si>
  <si>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</si>
  <si>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</si>
  <si>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</si>
  <si>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</si>
  <si>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</si>
  <si>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</si>
  <si>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</si>
  <si>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</si>
  <si>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</si>
  <si>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</si>
  <si>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</si>
  <si>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</si>
  <si>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</si>
  <si>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</si>
  <si>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</si>
  <si>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</si>
  <si>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</si>
  <si>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</si>
  <si>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</si>
  <si>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</si>
  <si>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</si>
  <si>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</si>
  <si>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</si>
  <si>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</si>
  <si>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</si>
  <si>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</si>
  <si>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</si>
  <si>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</si>
  <si>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</si>
  <si>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</si>
  <si>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</si>
  <si>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</si>
  <si>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</si>
  <si>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</si>
  <si>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</si>
  <si>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</si>
  <si>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</si>
  <si>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</si>
  <si>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</si>
  <si>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</si>
  <si>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</si>
  <si>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</si>
  <si>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</si>
  <si>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</si>
  <si>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</si>
  <si>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</si>
  <si>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</si>
  <si>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</si>
  <si>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</si>
  <si>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</si>
  <si>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</si>
  <si>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</si>
  <si>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</si>
  <si>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</si>
  <si>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</si>
  <si>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</si>
  <si>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</si>
  <si>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</si>
  <si>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</si>
  <si>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</si>
  <si>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</si>
  <si>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</si>
  <si>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</si>
  <si>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</si>
  <si>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</si>
  <si>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</si>
  <si>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</si>
  <si>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</si>
  <si>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</si>
  <si>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</si>
  <si>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</si>
  <si>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</si>
  <si>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</si>
  <si>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</si>
  <si>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</si>
  <si>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</si>
  <si>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</si>
  <si>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</si>
  <si>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</si>
  <si>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</si>
  <si>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</si>
  <si>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</si>
  <si>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</si>
  <si>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</si>
  <si>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</si>
  <si>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</si>
  <si>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</si>
  <si>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</si>
  <si>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</si>
  <si>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</si>
  <si>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</si>
  <si>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</si>
  <si>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</si>
  <si>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</si>
  <si>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</si>
  <si>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</si>
  <si>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</si>
  <si>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</si>
  <si>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</si>
  <si>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</si>
  <si>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</si>
  <si>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</si>
  <si>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</si>
  <si>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</si>
  <si>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</si>
  <si>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</si>
  <si>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</si>
  <si>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</si>
  <si>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</si>
  <si>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</si>
  <si>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</si>
  <si>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</si>
  <si>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</si>
  <si>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</si>
  <si>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</si>
  <si>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</si>
  <si>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</si>
  <si>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</si>
  <si>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</si>
  <si>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</si>
  <si>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</si>
  <si>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</si>
  <si>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</si>
  <si>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</si>
  <si>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</si>
  <si>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</si>
  <si>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</si>
  <si>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</si>
  <si>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</si>
  <si>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</si>
  <si>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</si>
  <si>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</si>
  <si>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</si>
  <si>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</si>
  <si>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</si>
  <si>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</si>
  <si>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</si>
  <si>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</si>
  <si>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</si>
  <si>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</si>
  <si>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</si>
  <si>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</si>
  <si>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</si>
  <si>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</si>
  <si>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</si>
  <si>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</si>
  <si>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</si>
  <si>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</si>
  <si>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</si>
  <si>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</si>
  <si>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</si>
  <si>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</si>
  <si>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</si>
  <si>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</si>
  <si>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</si>
  <si>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</si>
  <si>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</si>
  <si>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</si>
  <si>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</si>
  <si>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</si>
  <si>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</si>
  <si>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</si>
  <si>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</si>
  <si>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</si>
  <si>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</si>
  <si>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</si>
  <si>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</si>
  <si>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</si>
  <si>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</si>
  <si>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</si>
  <si>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</si>
  <si>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</si>
  <si>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</si>
  <si>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</si>
  <si>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</si>
  <si>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</si>
  <si>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</si>
  <si>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</si>
  <si>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</si>
  <si>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</si>
  <si>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</si>
  <si>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</si>
  <si>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</si>
  <si>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</si>
  <si>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</si>
  <si>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</si>
  <si>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</si>
  <si>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</si>
  <si>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</si>
  <si>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</si>
  <si>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</si>
  <si>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</si>
  <si>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</si>
  <si>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</si>
  <si>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</si>
  <si>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</si>
  <si>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</si>
  <si>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</si>
  <si>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</si>
  <si>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</si>
  <si>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</si>
  <si>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</si>
  <si>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</si>
  <si>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</si>
  <si>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</si>
  <si>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</si>
  <si>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</si>
  <si>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</si>
  <si>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</si>
  <si>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</si>
  <si>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</si>
  <si>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</si>
  <si>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</si>
  <si>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</si>
  <si>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</si>
  <si>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</si>
  <si>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</si>
  <si>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</si>
  <si>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</si>
  <si>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</si>
  <si>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</si>
  <si>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</si>
  <si>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</si>
  <si>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</si>
  <si>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</si>
  <si>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</si>
  <si>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</si>
  <si>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</si>
  <si>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</si>
  <si>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</si>
  <si>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</si>
  <si>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</si>
  <si>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</si>
  <si>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</si>
  <si>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</si>
  <si>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</si>
  <si>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</si>
  <si>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</si>
  <si>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</si>
  <si>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</si>
  <si>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</si>
  <si>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</si>
  <si>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</si>
  <si>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</si>
  <si>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</si>
  <si>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</si>
  <si>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</si>
  <si>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</si>
  <si>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</si>
  <si>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</si>
  <si>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</si>
  <si>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</si>
  <si>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</si>
  <si>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</si>
  <si>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</si>
  <si>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</si>
  <si>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</si>
  <si>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</si>
  <si>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</si>
  <si>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</si>
  <si>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</si>
  <si>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</si>
  <si>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</si>
  <si>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</si>
  <si>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</si>
  <si>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</si>
  <si>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</si>
  <si>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</si>
  <si>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</si>
  <si>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</si>
  <si>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</si>
  <si>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</si>
  <si>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</si>
  <si>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</si>
  <si>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</si>
  <si>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</si>
  <si>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</si>
  <si>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</si>
  <si>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</si>
  <si>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</si>
  <si>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</si>
  <si>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</si>
  <si>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</si>
  <si>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</si>
  <si>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</si>
  <si>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</si>
  <si>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</si>
  <si>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</si>
  <si>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</si>
  <si>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</si>
  <si>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</si>
  <si>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</si>
  <si>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</si>
  <si>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</si>
  <si>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</si>
  <si>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</si>
  <si>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</si>
  <si>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</si>
  <si>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</si>
  <si>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</si>
  <si>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</si>
  <si>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</si>
  <si>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</si>
  <si>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</si>
  <si>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</si>
  <si>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</si>
  <si>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</si>
  <si>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</si>
  <si>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</si>
  <si>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</si>
  <si>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</si>
  <si>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</si>
  <si>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</si>
  <si>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</si>
  <si>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</si>
  <si>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</si>
  <si>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</si>
  <si>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</si>
  <si>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</si>
  <si>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</si>
  <si>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</si>
  <si>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</si>
  <si>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</si>
  <si>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</si>
  <si>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</si>
  <si>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</si>
  <si>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</si>
  <si>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</si>
  <si>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</si>
  <si>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</si>
  <si>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</si>
  <si>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</si>
  <si>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</si>
  <si>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</si>
  <si>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</si>
  <si>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</si>
  <si>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</si>
  <si>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</si>
  <si>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</si>
  <si>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</si>
  <si>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</si>
  <si>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</si>
  <si>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</si>
  <si>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</si>
  <si>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</si>
  <si>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</si>
  <si>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</si>
  <si>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</si>
  <si>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</si>
  <si>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</si>
  <si>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</si>
  <si>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</si>
  <si>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</si>
  <si>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</si>
  <si>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</si>
  <si>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</si>
  <si>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</si>
  <si>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</si>
  <si>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</si>
  <si>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</si>
  <si>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</si>
  <si>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</si>
  <si>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</si>
  <si>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</si>
  <si>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</si>
  <si>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</si>
  <si>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</si>
  <si>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</si>
  <si>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</si>
  <si>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</si>
  <si>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</si>
  <si>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</si>
  <si>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</si>
  <si>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</si>
  <si>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</si>
  <si>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</si>
  <si>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</si>
  <si>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</si>
  <si>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</si>
  <si>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</si>
  <si>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</si>
  <si>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</si>
  <si>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</si>
  <si>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</si>
  <si>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</si>
  <si>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</si>
  <si>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</si>
  <si>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</si>
  <si>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</si>
  <si>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</si>
  <si>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</si>
  <si>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</si>
  <si>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</si>
  <si>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</si>
  <si>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</si>
  <si>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</si>
  <si>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</si>
  <si>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</si>
  <si>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</si>
  <si>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</si>
  <si>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</si>
  <si>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</si>
  <si>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</si>
  <si>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</si>
  <si>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</si>
  <si>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</si>
  <si>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</si>
  <si>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</si>
  <si>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</si>
  <si>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</si>
  <si>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</si>
  <si>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</si>
  <si>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</si>
  <si>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</si>
  <si>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</si>
  <si>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</si>
  <si>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</si>
  <si>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</si>
  <si>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</si>
  <si>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</si>
  <si>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</si>
  <si>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</si>
  <si>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</si>
  <si>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</si>
  <si>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</si>
  <si>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</si>
  <si>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</si>
  <si>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</si>
  <si>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</si>
  <si>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</si>
  <si>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</si>
  <si>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</si>
  <si>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</si>
  <si>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</si>
  <si>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</si>
  <si>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</si>
  <si>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</si>
  <si>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</si>
  <si>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</si>
  <si>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</si>
  <si>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</si>
  <si>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</si>
  <si>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</si>
  <si>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</si>
  <si>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</si>
  <si>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</si>
  <si>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</si>
  <si>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</si>
  <si>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</si>
  <si>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</si>
  <si>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</si>
  <si>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</si>
  <si>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</si>
  <si>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</si>
  <si>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</si>
  <si>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</si>
  <si>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</si>
  <si>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</si>
  <si>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</si>
  <si>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</si>
  <si>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</si>
  <si>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</si>
  <si>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</si>
  <si>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</si>
  <si>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</si>
  <si>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</si>
  <si>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</si>
  <si>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</si>
  <si>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</si>
  <si>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</si>
  <si>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</si>
  <si>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</si>
  <si>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</si>
  <si>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</si>
  <si>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</si>
  <si>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</si>
  <si>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</si>
  <si>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</si>
  <si>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</si>
  <si>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</si>
  <si>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</si>
  <si>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</si>
  <si>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</si>
  <si>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</si>
  <si>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</si>
  <si>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</si>
  <si>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</si>
  <si>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</si>
  <si>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</si>
  <si>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</si>
  <si>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</si>
  <si>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</si>
  <si>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</si>
  <si>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</si>
  <si>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</si>
  <si>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</si>
  <si>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</si>
  <si>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</si>
  <si>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</si>
  <si>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</si>
  <si>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</si>
  <si>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</si>
  <si>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</si>
  <si>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</si>
  <si>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</si>
  <si>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</si>
  <si>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</si>
  <si>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</si>
  <si>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</si>
  <si>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</si>
  <si>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</si>
  <si>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</si>
  <si>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</si>
  <si>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</si>
  <si>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</si>
  <si>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</si>
  <si>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</si>
  <si>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</si>
  <si>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</si>
  <si>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</si>
  <si>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</si>
  <si>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</si>
  <si>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</si>
  <si>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</si>
  <si>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</si>
  <si>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</si>
  <si>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</si>
  <si>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</si>
  <si>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</si>
  <si>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</si>
  <si>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</si>
  <si>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</si>
  <si>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</si>
  <si>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</si>
  <si>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</si>
  <si>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</si>
  <si>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</si>
  <si>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</si>
  <si>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</si>
  <si>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</si>
  <si>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</si>
  <si>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</si>
  <si>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</si>
  <si>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</si>
  <si>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</si>
  <si>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</si>
  <si>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</si>
  <si>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</si>
  <si>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</si>
  <si>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</si>
  <si>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</si>
  <si>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</si>
  <si>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</si>
  <si>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</si>
  <si>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</si>
  <si>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</si>
  <si>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</si>
  <si>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</si>
  <si>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</si>
  <si>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</si>
  <si>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</si>
  <si>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</si>
  <si>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</si>
  <si>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</si>
  <si>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</si>
  <si>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</si>
  <si>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</si>
  <si>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</si>
  <si>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</si>
  <si>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</si>
  <si>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</si>
  <si>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</si>
  <si>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</si>
  <si>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</si>
  <si>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</si>
  <si>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</si>
  <si>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</si>
  <si>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</si>
  <si>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</si>
  <si>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</si>
  <si>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</si>
  <si>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</si>
  <si>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</si>
  <si>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</si>
  <si>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</si>
  <si>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</si>
  <si>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</si>
  <si>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</si>
  <si>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</si>
  <si>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</si>
  <si>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</si>
  <si>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</si>
  <si>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</si>
  <si>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</si>
  <si>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</si>
  <si>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</si>
  <si>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</si>
  <si>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</si>
  <si>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</si>
  <si>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</si>
  <si>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</si>
  <si>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</si>
  <si>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</si>
  <si>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</si>
  <si>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</si>
  <si>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</si>
  <si>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</si>
  <si>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</si>
  <si>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</si>
  <si>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</si>
  <si>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</si>
  <si>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</si>
  <si>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</si>
  <si>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</si>
  <si>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</si>
  <si>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</si>
  <si>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</si>
  <si>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</si>
  <si>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</si>
  <si>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</si>
  <si>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</si>
  <si>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</si>
  <si>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</si>
  <si>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</si>
  <si>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</si>
  <si>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</si>
  <si>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</si>
  <si>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</si>
  <si>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</si>
  <si>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</si>
  <si>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</si>
  <si>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</si>
  <si>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</si>
  <si>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</si>
  <si>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</si>
  <si>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</si>
  <si>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</si>
  <si>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</si>
  <si>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</si>
  <si>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</si>
  <si>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</si>
  <si>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</si>
  <si>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</si>
  <si>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</si>
  <si>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</si>
  <si>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</si>
  <si>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</si>
  <si>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</si>
  <si>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</si>
  <si>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</si>
  <si>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</si>
  <si>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</si>
  <si>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</si>
  <si>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</si>
  <si>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</si>
  <si>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</si>
  <si>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</si>
  <si>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</si>
  <si>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</si>
  <si>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</si>
  <si>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</si>
  <si>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</si>
  <si>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</si>
  <si>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</si>
  <si>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</si>
  <si>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</si>
  <si>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</si>
  <si>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</si>
  <si>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</si>
  <si>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</si>
  <si>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</si>
  <si>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</si>
  <si>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</si>
  <si>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</si>
  <si>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</si>
  <si>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</si>
  <si>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</si>
  <si>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</si>
  <si>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</si>
  <si>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</si>
  <si>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</si>
  <si>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</si>
  <si>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</si>
  <si>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</si>
  <si>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</si>
  <si>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</si>
  <si>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</si>
  <si>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</si>
  <si>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</si>
  <si>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</si>
  <si>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</si>
  <si>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</si>
  <si>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</si>
  <si>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</si>
  <si>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</si>
  <si>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</si>
  <si>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</si>
  <si>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</si>
  <si>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</si>
  <si>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</si>
  <si>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</si>
  <si>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</si>
  <si>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</si>
  <si>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</si>
  <si>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</si>
  <si>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</si>
  <si>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</si>
  <si>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</si>
  <si>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</si>
  <si>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</si>
  <si>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</si>
  <si>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</si>
  <si>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</si>
  <si>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</si>
  <si>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</si>
  <si>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</si>
  <si>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</si>
  <si>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</si>
  <si>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</si>
  <si>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</si>
  <si>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</si>
  <si>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</si>
  <si>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</si>
  <si>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</si>
  <si>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</si>
  <si>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</si>
  <si>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</si>
  <si>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</si>
  <si>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</si>
  <si>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</si>
  <si>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</si>
  <si>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</si>
  <si>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</si>
  <si>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</si>
  <si>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</si>
  <si>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</si>
  <si>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</si>
  <si>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</si>
  <si>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</si>
  <si>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</si>
  <si>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</si>
  <si>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</si>
  <si>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</si>
  <si>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</si>
  <si>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</si>
  <si>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</si>
  <si>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</si>
  <si>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</si>
  <si>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</si>
  <si>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</si>
  <si>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</si>
  <si>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</si>
  <si>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</si>
  <si>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</si>
  <si>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</si>
  <si>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</si>
  <si>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</si>
  <si>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</si>
  <si>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</si>
  <si>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</si>
  <si>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</si>
  <si>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</si>
  <si>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</si>
  <si>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</si>
  <si>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</si>
  <si>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</si>
  <si>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</si>
  <si>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</si>
  <si>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</si>
  <si>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</si>
  <si>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</si>
  <si>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</si>
  <si>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</si>
  <si>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</si>
  <si>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</si>
  <si>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</si>
  <si>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</si>
  <si>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</si>
  <si>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</si>
  <si>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</si>
  <si>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</si>
  <si>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</si>
  <si>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</si>
  <si>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</si>
  <si>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</si>
  <si>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</si>
  <si>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</si>
  <si>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</si>
  <si>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</si>
  <si>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</si>
  <si>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</si>
  <si>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</si>
  <si>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</si>
  <si>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</si>
  <si>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</si>
  <si>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</si>
  <si>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</si>
  <si>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</si>
  <si>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</si>
  <si>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</si>
  <si>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</si>
  <si>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</si>
  <si>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</si>
  <si>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</si>
  <si>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</si>
  <si>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</si>
  <si>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</si>
  <si>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</si>
  <si>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</si>
  <si>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</si>
  <si>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</si>
  <si>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</si>
  <si>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</si>
  <si>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</si>
  <si>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</si>
  <si>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</si>
  <si>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</si>
  <si>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</si>
  <si>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</si>
  <si>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</si>
  <si>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</si>
  <si>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</si>
  <si>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</si>
  <si>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</si>
  <si>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</si>
  <si>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</si>
  <si>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</si>
  <si>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</si>
  <si>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</si>
  <si>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</si>
  <si>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</si>
  <si>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</si>
  <si>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</si>
  <si>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</si>
  <si>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</si>
  <si>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</si>
  <si>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</si>
  <si>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</si>
  <si>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</si>
  <si>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</si>
  <si>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</si>
  <si>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</si>
  <si>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</si>
  <si>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</si>
  <si>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</si>
  <si>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</si>
  <si>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</si>
  <si>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</si>
  <si>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</si>
  <si>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</si>
  <si>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</si>
  <si>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</si>
  <si>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</si>
  <si>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</si>
  <si>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</si>
  <si>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</si>
  <si>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</si>
  <si>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</si>
  <si>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</si>
  <si>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</si>
  <si>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</si>
  <si>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</si>
  <si>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</si>
  <si>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</si>
  <si>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</si>
  <si>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</si>
  <si>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</si>
  <si>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</si>
  <si>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</si>
  <si>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</si>
  <si>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</si>
  <si>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</si>
  <si>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</si>
  <si>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</si>
  <si>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</si>
  <si>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</si>
  <si>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</si>
  <si>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</si>
  <si>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</si>
  <si>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</si>
  <si>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</si>
  <si>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</si>
  <si>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</si>
  <si>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</si>
  <si>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</si>
  <si>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</si>
  <si>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</si>
  <si>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</si>
  <si>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</si>
  <si>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</si>
  <si>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</si>
  <si>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</si>
  <si>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</si>
  <si>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</si>
  <si>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</si>
  <si>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</si>
  <si>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</si>
  <si>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</si>
  <si>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</si>
  <si>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</si>
  <si>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</si>
  <si>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</si>
  <si>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</si>
  <si>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</si>
  <si>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</si>
  <si>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</si>
  <si>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</si>
  <si>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</si>
  <si>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</si>
  <si>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</si>
  <si>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</si>
  <si>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</si>
  <si>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</si>
  <si>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</si>
  <si>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</si>
  <si>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</si>
  <si>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</si>
  <si>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</si>
  <si>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</si>
  <si>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</si>
  <si>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</si>
  <si>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</si>
  <si>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</si>
  <si>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</si>
  <si>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</si>
  <si>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</si>
  <si>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</si>
  <si>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</si>
  <si>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</si>
  <si>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</si>
  <si>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</si>
  <si>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</si>
  <si>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</si>
  <si>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</si>
  <si>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</si>
  <si>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</si>
  <si>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</si>
  <si>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</si>
  <si>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</si>
  <si>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</si>
  <si>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</si>
  <si>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</si>
  <si>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</si>
  <si>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</si>
  <si>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</si>
  <si>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</si>
  <si>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</si>
  <si>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</si>
  <si>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</si>
  <si>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</si>
  <si>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</si>
  <si>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</si>
  <si>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</si>
  <si>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</si>
  <si>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</si>
  <si>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</si>
  <si>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</si>
  <si>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</si>
  <si>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</si>
  <si>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</si>
  <si>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</si>
  <si>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</si>
  <si>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</si>
  <si>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</si>
  <si>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</si>
  <si>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</si>
  <si>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</si>
  <si>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</si>
  <si>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</si>
  <si>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</si>
  <si>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</si>
  <si>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</si>
  <si>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</si>
  <si>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</si>
  <si>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</si>
  <si>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</si>
  <si>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</si>
  <si>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</si>
  <si>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</si>
  <si>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</si>
  <si>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</si>
  <si>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</si>
  <si>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</si>
  <si>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</si>
  <si>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</si>
  <si>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</si>
  <si>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</si>
  <si>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</si>
  <si>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</si>
  <si>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</si>
  <si>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</si>
  <si>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</si>
  <si>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</si>
  <si>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</si>
  <si>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</si>
  <si>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</si>
  <si>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</si>
  <si>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</si>
  <si>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</si>
  <si>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</si>
  <si>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</si>
  <si>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</si>
  <si>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</si>
  <si>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</si>
  <si>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</si>
  <si>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</si>
  <si>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</si>
  <si>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</si>
  <si>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</si>
  <si>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</si>
  <si>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</si>
  <si>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</si>
  <si>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</si>
  <si>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</si>
  <si>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</si>
  <si>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</si>
  <si>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</si>
  <si>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</si>
  <si>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</si>
  <si>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</si>
  <si>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</si>
  <si>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</si>
  <si>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</si>
  <si>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</si>
  <si>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</si>
  <si>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</si>
  <si>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</si>
  <si>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</si>
  <si>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</si>
  <si>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</si>
  <si>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</si>
  <si>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</si>
  <si>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</si>
  <si>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</si>
  <si>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</si>
  <si>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</si>
  <si>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</si>
  <si>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</si>
  <si>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</si>
  <si>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</si>
  <si>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</si>
  <si>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</si>
  <si>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</si>
  <si>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</si>
  <si>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</si>
  <si>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</si>
  <si>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</si>
  <si>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</si>
  <si>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</si>
  <si>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</si>
  <si>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</si>
  <si>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</si>
  <si>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</si>
  <si>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</si>
  <si>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</si>
  <si>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</si>
  <si>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</si>
  <si>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</si>
  <si>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</si>
  <si>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</si>
  <si>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</si>
  <si>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</si>
  <si>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</si>
  <si>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</si>
  <si>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</si>
  <si>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</si>
  <si>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</si>
  <si>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</si>
  <si>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</si>
  <si>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</si>
  <si>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</si>
  <si>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</si>
  <si>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</si>
  <si>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</si>
  <si>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</si>
  <si>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</si>
  <si>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</si>
  <si>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</si>
  <si>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</si>
  <si>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</si>
  <si>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</si>
  <si>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</si>
  <si>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</si>
  <si>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</si>
  <si>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</si>
  <si>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</si>
  <si>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</si>
  <si>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</si>
  <si>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</si>
  <si>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</si>
  <si>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</si>
  <si>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</si>
  <si>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</si>
  <si>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</si>
  <si>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</si>
  <si>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</si>
  <si>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</si>
  <si>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</si>
  <si>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</si>
  <si>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</si>
  <si>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</si>
  <si>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</si>
  <si>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</si>
  <si>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</si>
  <si>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</si>
  <si>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</si>
  <si>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</si>
  <si>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</si>
  <si>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</si>
  <si>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</si>
  <si>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</si>
  <si>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</si>
  <si>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</si>
  <si>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</si>
  <si>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</si>
  <si>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</si>
  <si>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</si>
  <si>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</si>
  <si>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</si>
  <si>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</si>
  <si>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</si>
  <si>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</si>
  <si>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</si>
  <si>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</si>
  <si>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</si>
  <si>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</si>
  <si>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</si>
  <si>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</si>
  <si>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</si>
  <si>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</si>
  <si>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</si>
  <si>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</si>
  <si>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</si>
  <si>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</si>
  <si>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</si>
  <si>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</si>
  <si>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</si>
  <si>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</si>
  <si>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</si>
  <si>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</si>
  <si>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</si>
  <si>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</si>
  <si>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</si>
  <si>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</si>
  <si>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</si>
  <si>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</si>
  <si>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</si>
  <si>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</si>
  <si>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</si>
  <si>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</si>
  <si>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</si>
  <si>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</si>
  <si>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</si>
  <si>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</si>
  <si>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</si>
  <si>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</si>
  <si>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</si>
  <si>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</si>
  <si>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</si>
  <si>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</si>
  <si>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</si>
  <si>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</si>
  <si>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</si>
  <si>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</si>
  <si>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</si>
  <si>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</si>
  <si>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</si>
  <si>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</si>
  <si>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</si>
  <si>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</si>
  <si>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</si>
  <si>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</si>
  <si>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</si>
  <si>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</si>
  <si>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</si>
  <si>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</si>
  <si>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</si>
  <si>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</si>
  <si>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</si>
  <si>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</si>
  <si>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</si>
  <si>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</si>
  <si>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</si>
  <si>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</si>
  <si>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</si>
  <si>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</si>
  <si>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</si>
  <si>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</si>
  <si>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</si>
  <si>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</si>
  <si>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</si>
  <si>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</si>
  <si>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</si>
  <si>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</si>
  <si>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</si>
  <si>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</si>
  <si>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</si>
  <si>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</si>
  <si>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</si>
  <si>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</si>
  <si>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</si>
  <si>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</si>
  <si>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</si>
  <si>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</si>
  <si>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</si>
  <si>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</si>
  <si>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</si>
  <si>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</si>
  <si>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</si>
  <si>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</si>
  <si>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</si>
  <si>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</si>
  <si>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</si>
  <si>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</si>
  <si>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</si>
  <si>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</si>
  <si>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</si>
  <si>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</si>
  <si>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</si>
  <si>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</si>
  <si>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</si>
  <si>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</si>
  <si>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</si>
  <si>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</si>
  <si>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</si>
  <si>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</si>
  <si>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</si>
  <si>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</si>
  <si>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</si>
  <si>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</si>
  <si>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</si>
  <si>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</si>
  <si>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</si>
  <si>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</si>
  <si>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</si>
  <si>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</si>
  <si>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</si>
  <si>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</si>
  <si>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</si>
  <si>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</si>
  <si>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</si>
  <si>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</si>
  <si>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</si>
  <si>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</si>
  <si>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</si>
  <si>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</si>
  <si>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</si>
  <si>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</si>
  <si>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</si>
  <si>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</si>
  <si>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</si>
  <si>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</si>
  <si>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</si>
  <si>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</si>
  <si>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</si>
  <si>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</si>
  <si>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</si>
  <si>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</si>
  <si>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</si>
  <si>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</si>
  <si>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</si>
  <si>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</si>
  <si>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</si>
  <si>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</si>
  <si>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</si>
  <si>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</si>
  <si>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</si>
  <si>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</si>
  <si>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</si>
  <si>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</si>
  <si>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</si>
  <si>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</si>
  <si>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</si>
  <si>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</si>
  <si>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</si>
  <si>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</si>
  <si>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</si>
  <si>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</si>
  <si>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</si>
  <si>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</si>
  <si>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</si>
  <si>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</si>
  <si>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</si>
  <si>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</si>
  <si>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</si>
  <si>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</si>
  <si>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</si>
  <si>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</si>
  <si>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</si>
  <si>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</si>
  <si>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</si>
  <si>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</si>
  <si>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</si>
  <si>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</si>
  <si>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</si>
  <si>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</si>
  <si>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</si>
  <si>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</si>
  <si>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</si>
  <si>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</si>
  <si>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</si>
  <si>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</si>
  <si>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</si>
  <si>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</si>
  <si>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</si>
  <si>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</si>
  <si>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</si>
  <si>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</si>
  <si>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</si>
  <si>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</si>
  <si>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</si>
  <si>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</si>
  <si>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</si>
  <si>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</si>
  <si>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</si>
  <si>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</si>
  <si>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</si>
  <si>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</si>
  <si>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</si>
  <si>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</si>
  <si>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</si>
  <si>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</si>
  <si>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</si>
  <si>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</si>
  <si>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</si>
  <si>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</si>
  <si>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</si>
  <si>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</si>
  <si>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</si>
  <si>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</si>
  <si>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</si>
  <si>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</si>
  <si>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</si>
  <si>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</si>
  <si>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</si>
  <si>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</si>
  <si>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</si>
  <si>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</si>
  <si>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</si>
  <si>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</si>
  <si>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</si>
  <si>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</si>
  <si>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</si>
  <si>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</si>
  <si>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</si>
  <si>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</si>
  <si>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</si>
  <si>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</si>
  <si>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</si>
  <si>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</si>
  <si>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</si>
  <si>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</si>
  <si>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</si>
  <si>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</si>
  <si>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</si>
  <si>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</si>
  <si>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</si>
  <si>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</si>
  <si>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</si>
  <si>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</si>
  <si>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</si>
  <si>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</si>
  <si>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</si>
  <si>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</si>
  <si>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</si>
  <si>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</si>
  <si>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</si>
  <si>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</si>
  <si>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</si>
  <si>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</si>
  <si>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</si>
  <si>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</si>
  <si>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</si>
  <si>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</si>
  <si>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</si>
  <si>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</si>
  <si>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</si>
  <si>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</si>
  <si>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</si>
  <si>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</si>
  <si>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</si>
  <si>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</si>
  <si>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</si>
  <si>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</si>
  <si>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</si>
  <si>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</si>
  <si>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</si>
  <si>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</si>
  <si>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</si>
  <si>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</si>
  <si>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</si>
  <si>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</si>
  <si>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</si>
  <si>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</si>
  <si>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</si>
  <si>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</si>
  <si>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</si>
  <si>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</si>
  <si>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</si>
  <si>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</si>
  <si>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</si>
  <si>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</si>
  <si>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</si>
  <si>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</si>
  <si>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</si>
  <si>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</si>
  <si>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</si>
  <si>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</si>
  <si>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</si>
  <si>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</si>
  <si>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</si>
  <si>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</si>
  <si>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</si>
  <si>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</si>
  <si>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</si>
  <si>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</si>
  <si>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</si>
  <si>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</si>
  <si>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</si>
  <si>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</si>
  <si>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</si>
  <si>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</si>
  <si>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</si>
  <si>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</si>
  <si>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</si>
  <si>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</si>
  <si>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</si>
  <si>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</si>
  <si>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</si>
  <si>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</si>
  <si>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</si>
  <si>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</si>
  <si>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</si>
  <si>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</si>
  <si>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</si>
  <si>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</si>
  <si>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</si>
  <si>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</si>
  <si>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</si>
  <si>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</si>
  <si>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</si>
  <si>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</si>
  <si>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</si>
  <si>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</si>
  <si>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</si>
  <si>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</si>
  <si>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</si>
  <si>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</si>
  <si>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</si>
  <si>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</si>
  <si>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</si>
  <si>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</si>
  <si>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</si>
  <si>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</si>
  <si>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</si>
  <si>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</si>
  <si>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</si>
  <si>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</si>
  <si>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</si>
  <si>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</si>
  <si>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</si>
  <si>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</si>
  <si>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</si>
  <si>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</si>
  <si>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</si>
  <si>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</si>
  <si>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</si>
  <si>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</si>
  <si>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</si>
  <si>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</si>
  <si>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</si>
  <si>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</si>
  <si>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</si>
  <si>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</si>
  <si>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</si>
  <si>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</si>
  <si>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</si>
  <si>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</si>
  <si>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</si>
  <si>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</si>
  <si>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</si>
  <si>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</si>
  <si>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</si>
  <si>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</si>
  <si>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</si>
  <si>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</si>
  <si>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</si>
  <si>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</si>
  <si>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</si>
  <si>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</si>
  <si>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</si>
  <si>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</si>
  <si>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</si>
  <si>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</si>
  <si>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</si>
  <si>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</si>
  <si>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</si>
  <si>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</si>
  <si>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</si>
  <si>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</si>
  <si>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</si>
  <si>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</si>
  <si>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</si>
  <si>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</si>
  <si>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</si>
  <si>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</si>
  <si>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</si>
  <si>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</si>
  <si>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</si>
  <si>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</si>
  <si>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</si>
  <si>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</si>
  <si>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</si>
  <si>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</si>
  <si>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</si>
  <si>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</si>
  <si>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</si>
  <si>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</si>
  <si>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</si>
  <si>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</si>
  <si>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</si>
  <si>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</si>
  <si>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</si>
  <si>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</si>
  <si>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</si>
  <si>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</si>
  <si>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</si>
  <si>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</si>
  <si>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</si>
  <si>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</si>
  <si>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</si>
  <si>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</si>
  <si>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</si>
  <si>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</si>
  <si>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</si>
  <si>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</si>
  <si>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</si>
  <si>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</si>
  <si>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</si>
  <si>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</si>
  <si>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</si>
  <si>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</si>
  <si>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</si>
  <si>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</si>
  <si>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</si>
  <si>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</si>
  <si>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</si>
  <si>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</si>
  <si>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</si>
  <si>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</si>
  <si>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</si>
  <si>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</si>
  <si>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</si>
  <si>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</si>
  <si>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</si>
  <si>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</si>
  <si>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</si>
  <si>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</si>
  <si>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</si>
  <si>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</si>
  <si>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</si>
  <si>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</si>
  <si>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</si>
  <si>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</si>
  <si>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</si>
  <si>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</si>
  <si>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</si>
  <si>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</si>
  <si>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</si>
  <si>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</si>
  <si>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</si>
  <si>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</si>
  <si>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</si>
  <si>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</si>
  <si>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</si>
  <si>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</si>
  <si>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</si>
  <si>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</si>
  <si>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</si>
  <si>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</si>
  <si>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</si>
  <si>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</si>
  <si>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</si>
  <si>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</si>
  <si>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</si>
  <si>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</si>
  <si>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</si>
  <si>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</si>
  <si>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</si>
  <si>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</si>
  <si>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</si>
  <si>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</si>
  <si>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</si>
  <si>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</si>
  <si>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</si>
  <si>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</si>
  <si>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</si>
  <si>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</si>
  <si>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</si>
  <si>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</si>
  <si>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</si>
  <si>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</si>
  <si>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</si>
  <si>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</si>
  <si>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</si>
  <si>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</si>
  <si>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</si>
  <si>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</si>
  <si>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</si>
  <si>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</si>
  <si>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</si>
  <si>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</si>
  <si>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</si>
  <si>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</si>
  <si>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</si>
  <si>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</si>
  <si>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</si>
  <si>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</si>
  <si>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</si>
  <si>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</si>
  <si>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</si>
  <si>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</si>
  <si>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</si>
  <si>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</si>
  <si>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</si>
  <si>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</si>
  <si>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</si>
  <si>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</si>
  <si>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</si>
  <si>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</si>
  <si>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</si>
  <si>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</si>
  <si>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</si>
  <si>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</si>
  <si>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</si>
  <si>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</si>
  <si>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</si>
  <si>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</si>
  <si>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</si>
  <si>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</si>
  <si>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</si>
  <si>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</si>
  <si>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</si>
  <si>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</si>
  <si>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</si>
  <si>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</si>
  <si>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</si>
  <si>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</si>
  <si>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</si>
  <si>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</si>
  <si>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</si>
  <si>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</si>
  <si>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</si>
  <si>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</si>
  <si>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</si>
  <si>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</si>
  <si>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</si>
  <si>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</si>
  <si>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</si>
  <si>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</si>
  <si>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</si>
  <si>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</si>
  <si>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</si>
  <si>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</si>
  <si>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</si>
  <si>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</si>
  <si>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</si>
  <si>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</si>
  <si>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</si>
  <si>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</si>
  <si>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</si>
  <si>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</si>
  <si>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</si>
  <si>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</si>
  <si>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</si>
  <si>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</si>
  <si>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</si>
  <si>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</si>
  <si>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</si>
  <si>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</si>
  <si>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</si>
  <si>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</si>
  <si>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</si>
  <si>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</si>
  <si>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</si>
  <si>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</si>
  <si>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</si>
  <si>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</si>
  <si>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</si>
  <si>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</si>
  <si>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</si>
  <si>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</si>
  <si>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</si>
  <si>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</si>
  <si>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</si>
  <si>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</si>
  <si>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</si>
  <si>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</si>
  <si>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</si>
  <si>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</si>
  <si>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</si>
  <si>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</si>
  <si>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</si>
  <si>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</si>
  <si>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</si>
  <si>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</si>
  <si>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</si>
  <si>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</si>
  <si>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</si>
  <si>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</si>
  <si>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</si>
  <si>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</si>
  <si>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</si>
  <si>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</si>
  <si>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</si>
  <si>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</si>
  <si>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</si>
  <si>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</si>
  <si>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</si>
  <si>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</si>
  <si>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</si>
  <si>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</si>
  <si>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</si>
  <si>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</si>
  <si>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</si>
  <si>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</si>
  <si>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</si>
  <si>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</si>
  <si>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</si>
  <si>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</si>
  <si>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</si>
  <si>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</si>
  <si>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</si>
  <si>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</si>
  <si>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</si>
  <si>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</si>
  <si>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</si>
  <si>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</si>
  <si>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</si>
  <si>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</si>
  <si>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</si>
  <si>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</si>
  <si>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</si>
  <si>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</si>
  <si>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</si>
  <si>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</si>
  <si>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</si>
  <si>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</si>
  <si>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</si>
  <si>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</si>
  <si>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</si>
  <si>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</si>
  <si>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</si>
  <si>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</si>
  <si>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</si>
  <si>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</si>
  <si>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</si>
  <si>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</si>
  <si>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</si>
  <si>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</si>
  <si>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</si>
  <si>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</si>
  <si>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</si>
  <si>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</si>
  <si>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</si>
  <si>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</si>
  <si>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</si>
  <si>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</si>
  <si>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</si>
  <si>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</si>
  <si>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</si>
  <si>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</si>
  <si>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</si>
  <si>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</si>
  <si>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</si>
  <si>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</si>
  <si>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</si>
  <si>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</si>
  <si>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</si>
  <si>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</si>
  <si>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</si>
  <si>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</si>
  <si>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</si>
  <si>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</si>
  <si>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</si>
  <si>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</si>
  <si>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</si>
  <si>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</si>
  <si>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</si>
  <si>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</si>
  <si>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</si>
  <si>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</si>
  <si>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</si>
  <si>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</si>
  <si>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</si>
  <si>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</si>
  <si>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</si>
  <si>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</si>
  <si>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</si>
  <si>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</si>
  <si>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</si>
  <si>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</si>
  <si>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</si>
  <si>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</si>
  <si>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</si>
  <si>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</si>
  <si>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</si>
  <si>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</si>
  <si>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</si>
  <si>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</si>
  <si>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</si>
  <si>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</si>
  <si>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</si>
  <si>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</si>
  <si>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</si>
  <si>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</si>
  <si>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</si>
  <si>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</si>
  <si>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</si>
  <si>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</si>
  <si>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</si>
  <si>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</si>
  <si>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</si>
  <si>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</si>
  <si>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</si>
  <si>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</si>
  <si>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</si>
  <si>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</si>
  <si>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</si>
  <si>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</si>
  <si>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</si>
  <si>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</si>
  <si>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</si>
  <si>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</si>
  <si>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</si>
  <si>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</si>
  <si>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</si>
  <si>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</si>
  <si>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</si>
  <si>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</si>
  <si>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</si>
  <si>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</si>
  <si>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</si>
  <si>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</si>
  <si>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</si>
  <si>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</si>
  <si>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</si>
  <si>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</si>
  <si>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</si>
  <si>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</si>
  <si>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</si>
  <si>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</si>
  <si>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</si>
  <si>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</si>
  <si>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</si>
  <si>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</si>
  <si>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</si>
  <si>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</si>
  <si>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</si>
  <si>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</si>
  <si>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</si>
  <si>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</si>
  <si>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</si>
  <si>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</si>
  <si>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</si>
  <si>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</si>
  <si>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</si>
  <si>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</si>
  <si>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</si>
  <si>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</si>
  <si>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</si>
  <si>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</si>
  <si>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</si>
  <si>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</si>
  <si>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</si>
  <si>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</si>
  <si>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</si>
  <si>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</si>
  <si>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</si>
  <si>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</si>
  <si>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</si>
  <si>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</si>
  <si>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</si>
  <si>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</si>
  <si>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</si>
  <si>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</si>
  <si>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</si>
  <si>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</si>
  <si>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</si>
  <si>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</si>
  <si>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</si>
  <si>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</si>
  <si>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</si>
  <si>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</si>
  <si>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</si>
  <si>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</si>
  <si>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</si>
  <si>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</si>
  <si>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</si>
  <si>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</si>
  <si>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</si>
  <si>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</si>
  <si>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</si>
  <si>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</si>
  <si>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</si>
  <si>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</si>
  <si>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</si>
  <si>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</si>
  <si>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</si>
  <si>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</si>
  <si>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</si>
  <si>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</si>
  <si>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</si>
  <si>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</si>
  <si>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</si>
  <si>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</si>
  <si>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</si>
  <si>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</si>
  <si>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</si>
  <si>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</si>
  <si>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</si>
  <si>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</si>
  <si>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</si>
  <si>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</si>
  <si>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</si>
  <si>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</si>
  <si>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</si>
  <si>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</si>
  <si>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</si>
  <si>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</si>
  <si>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</si>
  <si>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</si>
  <si>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</si>
  <si>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</si>
  <si>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</si>
  <si>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</si>
  <si>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</si>
  <si>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</si>
  <si>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</si>
  <si>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</si>
  <si>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</si>
  <si>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</si>
  <si>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</si>
  <si>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</si>
  <si>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</si>
  <si>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</si>
  <si>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</si>
  <si>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</si>
  <si>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</si>
  <si>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</si>
  <si>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</si>
  <si>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</si>
  <si>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</si>
  <si>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</si>
  <si>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</si>
  <si>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</si>
  <si>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</si>
  <si>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</si>
  <si>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</si>
  <si>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</si>
  <si>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</si>
  <si>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</si>
  <si>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</si>
  <si>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</si>
  <si>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</si>
  <si>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</si>
  <si>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</si>
  <si>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</si>
  <si>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</si>
  <si>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</si>
  <si>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</si>
  <si>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</si>
  <si>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</si>
  <si>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</si>
  <si>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</si>
  <si>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</si>
  <si>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</si>
  <si>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</si>
  <si>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</si>
  <si>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</si>
  <si>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</si>
  <si>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</si>
  <si>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</si>
  <si>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</si>
  <si>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</si>
  <si>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</si>
  <si>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</si>
  <si>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</si>
  <si>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</si>
  <si>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</si>
  <si>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</si>
  <si>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</si>
  <si>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</si>
  <si>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</si>
  <si>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</si>
  <si>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</si>
  <si>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</si>
  <si>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</si>
  <si>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</si>
  <si>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</si>
  <si>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</si>
  <si>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</si>
  <si>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</si>
  <si>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</si>
  <si>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</si>
  <si>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</si>
  <si>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</si>
  <si>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</si>
  <si>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</si>
  <si>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</si>
  <si>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</si>
  <si>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</si>
  <si>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</si>
  <si>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</si>
  <si>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</si>
  <si>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</si>
  <si>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</si>
  <si>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</si>
  <si>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</si>
  <si>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</si>
  <si>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</si>
  <si>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</si>
  <si>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</si>
  <si>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</si>
  <si>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</si>
  <si>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</si>
  <si>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</si>
  <si>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</si>
  <si>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</si>
  <si>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</si>
  <si>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</si>
  <si>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</si>
  <si>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</si>
  <si>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</si>
  <si>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</si>
  <si>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</si>
  <si>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</si>
  <si>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</si>
  <si>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</si>
  <si>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</si>
  <si>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</si>
  <si>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</si>
  <si>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</si>
  <si>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</si>
  <si>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</si>
  <si>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</si>
  <si>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</si>
  <si>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</si>
  <si>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</si>
  <si>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</si>
  <si>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</si>
  <si>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</si>
  <si>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</si>
  <si>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</si>
  <si>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</si>
  <si>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</si>
  <si>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</si>
  <si>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</si>
  <si>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</si>
  <si>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</si>
  <si>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</si>
  <si>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</si>
  <si>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</si>
  <si>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</si>
  <si>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</si>
  <si>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</si>
  <si>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</si>
  <si>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</si>
  <si>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</si>
  <si>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</si>
  <si>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</si>
  <si>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</si>
  <si>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</si>
  <si>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</si>
  <si>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</si>
  <si>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</si>
  <si>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</si>
  <si>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</si>
  <si>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</si>
  <si>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</si>
  <si>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</si>
  <si>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</si>
  <si>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</si>
  <si>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</si>
  <si>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</si>
  <si>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</si>
  <si>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</si>
  <si>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</si>
  <si>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</si>
  <si>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</si>
  <si>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</si>
  <si>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</si>
  <si>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</si>
  <si>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</si>
  <si>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</si>
  <si>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</si>
  <si>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</si>
  <si>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</si>
  <si>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</si>
  <si>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</si>
  <si>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</si>
  <si>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</si>
  <si>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</si>
  <si>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</si>
  <si>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</si>
  <si>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</si>
  <si>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</si>
  <si>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</si>
  <si>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</si>
  <si>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</si>
  <si>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</si>
  <si>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</si>
  <si>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</si>
  <si>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</si>
  <si>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</si>
  <si>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</si>
  <si>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</si>
  <si>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</si>
  <si>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</si>
  <si>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</si>
  <si>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</si>
  <si>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</si>
  <si>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</si>
  <si>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</si>
  <si>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</si>
  <si>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</si>
  <si>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</si>
  <si>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</si>
  <si>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</si>
  <si>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</si>
  <si>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</si>
  <si>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</si>
  <si>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</si>
  <si>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</si>
  <si>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</si>
  <si>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</si>
  <si>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</si>
  <si>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</si>
  <si>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</si>
  <si>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</si>
  <si>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</si>
  <si>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</si>
  <si>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</si>
  <si>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</si>
  <si>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</si>
  <si>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</si>
  <si>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</si>
  <si>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</si>
  <si>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</si>
  <si>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</si>
  <si>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</si>
  <si>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</si>
  <si>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</si>
  <si>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</si>
  <si>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</si>
  <si>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</si>
  <si>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</si>
  <si>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</si>
  <si>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</si>
  <si>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</si>
  <si>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</si>
  <si>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</si>
  <si>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</si>
  <si>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</si>
  <si>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</si>
  <si>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</si>
  <si>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</si>
  <si>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</si>
  <si>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</si>
  <si>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</si>
  <si>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</si>
  <si>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</si>
  <si>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</si>
  <si>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</si>
  <si>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</si>
  <si>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</si>
  <si>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</si>
  <si>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</si>
  <si>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</si>
  <si>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</si>
  <si>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</si>
  <si>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</si>
  <si>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</si>
  <si>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</si>
  <si>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</si>
  <si>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</si>
  <si>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</si>
  <si>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</si>
  <si>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</si>
  <si>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</si>
  <si>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</si>
  <si>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</si>
  <si>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</si>
  <si>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</si>
  <si>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</si>
  <si>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</si>
  <si>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</si>
  <si>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</si>
  <si>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</si>
  <si>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</si>
  <si>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</si>
  <si>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</si>
  <si>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</si>
  <si>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</si>
  <si>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</si>
  <si>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</si>
  <si>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</si>
  <si>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</si>
  <si>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</si>
  <si>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</si>
  <si>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</si>
  <si>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</si>
  <si>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</si>
  <si>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</si>
  <si>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</si>
  <si>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</si>
  <si>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</si>
  <si>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</si>
  <si>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</si>
  <si>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</si>
  <si>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</si>
  <si>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</si>
  <si>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</si>
  <si>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</si>
  <si>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</si>
  <si>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</si>
  <si>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</si>
  <si>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</si>
  <si>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</si>
  <si>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</si>
  <si>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</si>
  <si>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</si>
  <si>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</si>
  <si>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</si>
  <si>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</si>
  <si>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</si>
  <si>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</si>
  <si>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</si>
  <si>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</si>
  <si>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</si>
  <si>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</si>
  <si>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</si>
  <si>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</si>
  <si>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</si>
  <si>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</si>
  <si>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</si>
  <si>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</si>
  <si>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</si>
  <si>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</si>
  <si>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</si>
  <si>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</si>
  <si>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</si>
  <si>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</si>
  <si>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</si>
  <si>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</si>
  <si>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</si>
  <si>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</si>
  <si>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</si>
  <si>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</si>
  <si>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</si>
  <si>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</si>
  <si>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</si>
  <si>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</si>
  <si>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</si>
  <si>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</si>
  <si>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</si>
  <si>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</si>
  <si>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</si>
  <si>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</si>
  <si>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</si>
  <si>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</si>
  <si>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</si>
  <si>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</si>
  <si>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</si>
  <si>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</si>
  <si>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</si>
  <si>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</si>
  <si>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</si>
  <si>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</si>
  <si>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</si>
  <si>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</si>
  <si>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</si>
  <si>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</si>
  <si>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</si>
  <si>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</si>
  <si>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</si>
  <si>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</si>
  <si>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</si>
  <si>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</si>
  <si>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</si>
  <si>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</si>
  <si>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</si>
  <si>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</si>
  <si>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</si>
  <si>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</si>
  <si>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</si>
  <si>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</si>
  <si>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</si>
  <si>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</si>
  <si>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</si>
  <si>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</si>
  <si>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</si>
  <si>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</si>
  <si>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</si>
  <si>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</si>
  <si>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</si>
  <si>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</si>
  <si>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</si>
  <si>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</si>
  <si>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</si>
  <si>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</si>
  <si>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</si>
  <si>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</si>
  <si>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</si>
  <si>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</si>
  <si>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</si>
  <si>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</si>
  <si>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</si>
  <si>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</si>
  <si>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</si>
  <si>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</si>
  <si>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</si>
  <si>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</si>
  <si>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</si>
  <si>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</si>
  <si>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</si>
  <si>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</si>
  <si>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</si>
  <si>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</si>
  <si>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</si>
  <si>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</si>
  <si>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</si>
  <si>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</si>
  <si>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</si>
  <si>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</si>
  <si>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</si>
  <si>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</si>
  <si>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</si>
  <si>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</si>
  <si>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</si>
  <si>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</si>
  <si>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</si>
  <si>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</si>
  <si>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</si>
  <si>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</si>
  <si>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</si>
  <si>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</si>
  <si>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</si>
  <si>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</si>
  <si>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</si>
  <si>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</si>
  <si>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</si>
  <si>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</si>
  <si>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</si>
  <si>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</si>
  <si>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</si>
  <si>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</si>
  <si>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</si>
  <si>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</si>
  <si>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</si>
  <si>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</si>
  <si>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</si>
  <si>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</si>
  <si>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</si>
  <si>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</si>
  <si>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</si>
  <si>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</si>
  <si>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</si>
  <si>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</si>
  <si>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</si>
  <si>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</si>
  <si>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</si>
  <si>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</si>
  <si>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</si>
  <si>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</si>
  <si>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</si>
  <si>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</si>
  <si>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</si>
  <si>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</si>
  <si>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</si>
  <si>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</si>
  <si>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</si>
  <si>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</si>
  <si>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</si>
  <si>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</si>
  <si>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</si>
  <si>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</si>
  <si>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</si>
  <si>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</si>
  <si>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</si>
  <si>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</si>
  <si>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</si>
  <si>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</si>
  <si>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</si>
  <si>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</si>
  <si>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</si>
  <si>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</si>
  <si>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</si>
  <si>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</si>
  <si>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</si>
  <si>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</si>
  <si>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</si>
  <si>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</si>
  <si>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</si>
  <si>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</si>
  <si>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</si>
  <si>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</si>
  <si>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</si>
  <si>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</si>
  <si>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</si>
  <si>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</si>
  <si>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</si>
  <si>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</si>
  <si>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</si>
  <si>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</si>
  <si>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</si>
  <si>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</si>
  <si>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</si>
  <si>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</si>
  <si>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</si>
  <si>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</si>
  <si>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</si>
  <si>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</si>
  <si>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</si>
  <si>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</si>
  <si>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</si>
  <si>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</si>
  <si>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</si>
  <si>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</si>
  <si>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</si>
  <si>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</si>
  <si>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</si>
  <si>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</si>
  <si>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</si>
  <si>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</si>
  <si>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</si>
  <si>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</si>
  <si>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</si>
  <si>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</si>
  <si>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</si>
  <si>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</si>
  <si>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</si>
  <si>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</si>
  <si>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</si>
  <si>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</si>
  <si>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</si>
  <si>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</si>
  <si>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</si>
  <si>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</si>
  <si>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</si>
  <si>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</si>
  <si>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</si>
  <si>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</si>
  <si>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</si>
  <si>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</si>
  <si>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</si>
  <si>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</si>
  <si>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</si>
  <si>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</si>
  <si>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</si>
  <si>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</si>
  <si>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</si>
  <si>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</si>
  <si>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</si>
  <si>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</si>
  <si>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</si>
  <si>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</si>
  <si>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</si>
  <si>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</si>
  <si>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</si>
  <si>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</si>
  <si>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</si>
  <si>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</si>
  <si>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</si>
  <si>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</si>
  <si>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</si>
  <si>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</si>
  <si>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</si>
  <si>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</si>
  <si>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</si>
  <si>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</si>
  <si>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</si>
  <si>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</si>
  <si>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</si>
  <si>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</si>
  <si>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</si>
  <si>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</si>
  <si>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</si>
  <si>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</si>
  <si>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</si>
  <si>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</si>
  <si>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</si>
  <si>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</si>
  <si>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</si>
  <si>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</si>
  <si>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</si>
  <si>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</si>
  <si>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</si>
  <si>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</si>
  <si>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</si>
  <si>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</si>
  <si>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</si>
  <si>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</si>
  <si>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</si>
  <si>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</si>
  <si>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</si>
  <si>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</si>
  <si>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</si>
  <si>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</si>
  <si>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</si>
  <si>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</si>
  <si>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</si>
  <si>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</si>
  <si>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</si>
  <si>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</si>
  <si>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</si>
  <si>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</si>
  <si>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</si>
  <si>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</si>
  <si>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</si>
  <si>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</si>
  <si>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</si>
  <si>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</si>
  <si>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</si>
  <si>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</si>
  <si>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</si>
  <si>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</si>
  <si>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</si>
  <si>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</si>
  <si>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</si>
  <si>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</si>
  <si>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</si>
  <si>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</si>
  <si>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</si>
  <si>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</si>
  <si>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</si>
  <si>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</si>
  <si>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</si>
  <si>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</si>
  <si>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</si>
  <si>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</si>
  <si>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</si>
  <si>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</si>
  <si>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</si>
  <si>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</si>
  <si>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</si>
  <si>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</si>
  <si>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</si>
  <si>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</si>
  <si>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</si>
  <si>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</si>
  <si>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</si>
  <si>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</si>
  <si>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</si>
  <si>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</si>
  <si>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</si>
  <si>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</si>
  <si>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</si>
  <si>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</si>
  <si>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</si>
  <si>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</si>
  <si>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</si>
  <si>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</si>
  <si>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</si>
  <si>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</si>
  <si>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</si>
  <si>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</si>
  <si>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</si>
  <si>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</si>
  <si>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</si>
  <si>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</si>
  <si>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</si>
  <si>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</si>
  <si>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</si>
  <si>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</si>
  <si>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</si>
  <si>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</si>
  <si>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</si>
  <si>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</si>
  <si>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</si>
  <si>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</si>
  <si>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</si>
  <si>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</si>
  <si>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</si>
  <si>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</si>
  <si>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</si>
  <si>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</si>
  <si>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</si>
  <si>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</si>
  <si>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</si>
  <si>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</si>
  <si>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</si>
  <si>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</si>
  <si>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</si>
  <si>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</si>
  <si>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</si>
  <si>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</si>
  <si>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</si>
  <si>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</si>
  <si>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</si>
  <si>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</si>
  <si>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</si>
  <si>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</si>
  <si>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</si>
  <si>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</si>
  <si>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</si>
  <si>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</si>
  <si>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</si>
  <si>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</si>
  <si>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</si>
  <si>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</si>
  <si>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</si>
  <si>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</si>
  <si>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</si>
  <si>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</si>
  <si>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</si>
  <si>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</si>
  <si>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</si>
  <si>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</si>
  <si>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</si>
  <si>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</si>
  <si>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</si>
  <si>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</si>
  <si>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</si>
  <si>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</si>
  <si>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</si>
  <si>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</si>
  <si>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</si>
  <si>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</si>
  <si>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</si>
  <si>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</si>
  <si>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</si>
  <si>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</si>
  <si>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</si>
  <si>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</si>
  <si>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</si>
  <si>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</si>
  <si>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</si>
  <si>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</si>
  <si>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</si>
  <si>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</si>
  <si>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</si>
  <si>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</si>
  <si>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</si>
  <si>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</si>
  <si>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</si>
  <si>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</si>
  <si>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</si>
  <si>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</si>
  <si>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</si>
  <si>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</si>
  <si>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</si>
  <si>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</si>
  <si>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</si>
  <si>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</si>
  <si>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</si>
  <si>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</si>
  <si>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</si>
  <si>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</si>
  <si>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</si>
  <si>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</si>
  <si>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</si>
  <si>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</si>
  <si>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</si>
  <si>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</si>
  <si>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</si>
  <si>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</si>
  <si>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</si>
  <si>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</si>
  <si>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</si>
  <si>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</si>
  <si>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</si>
  <si>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</si>
  <si>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</si>
  <si>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</si>
  <si>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</si>
  <si>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</si>
  <si>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</si>
  <si>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</si>
  <si>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</si>
  <si>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</si>
  <si>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</si>
  <si>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</si>
  <si>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</si>
  <si>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</si>
  <si>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</si>
  <si>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</si>
  <si>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</si>
  <si>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</si>
  <si>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</si>
  <si>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</si>
  <si>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</si>
  <si>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</si>
  <si>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</si>
  <si>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</si>
  <si>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</si>
  <si>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</si>
  <si>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</si>
  <si>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</si>
  <si>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</si>
  <si>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</si>
  <si>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</si>
  <si>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</si>
  <si>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</si>
  <si>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</si>
  <si>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</si>
  <si>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</si>
  <si>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</si>
  <si>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</si>
  <si>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</si>
  <si>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</si>
  <si>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</si>
  <si>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</si>
  <si>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</si>
  <si>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</si>
  <si>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</si>
  <si>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</si>
  <si>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</si>
  <si>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</si>
  <si>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</si>
  <si>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</si>
  <si>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</si>
  <si>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</si>
  <si>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</si>
  <si>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</si>
  <si>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</si>
  <si>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</si>
  <si>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</si>
  <si>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</si>
  <si>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</si>
  <si>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</si>
  <si>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</si>
  <si>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</si>
  <si>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</si>
  <si>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</si>
  <si>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</si>
  <si>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</si>
  <si>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</si>
  <si>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</si>
  <si>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</si>
  <si>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</si>
  <si>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</si>
  <si>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</si>
  <si>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</si>
  <si>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</si>
  <si>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</si>
  <si>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</si>
  <si>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</si>
  <si>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</si>
  <si>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</si>
  <si>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</si>
  <si>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</si>
  <si>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</si>
  <si>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</si>
  <si>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</si>
  <si>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</si>
  <si>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</si>
  <si>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</si>
  <si>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</si>
  <si>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</si>
  <si>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</si>
  <si>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</si>
  <si>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</si>
  <si>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</si>
  <si>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</si>
  <si>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</si>
  <si>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</si>
  <si>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</si>
  <si>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</si>
  <si>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</si>
  <si>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</si>
  <si>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</si>
  <si>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</si>
  <si>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</si>
  <si>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</si>
  <si>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</si>
  <si>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</si>
  <si>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</si>
  <si>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</si>
  <si>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</si>
  <si>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</si>
  <si>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</si>
  <si>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</si>
  <si>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</si>
  <si>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</si>
  <si>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</si>
  <si>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</si>
  <si>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</si>
  <si>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</si>
  <si>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</si>
  <si>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</si>
  <si>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</si>
  <si>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</si>
  <si>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</si>
  <si>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</si>
  <si>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</si>
  <si>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</si>
  <si>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</si>
  <si>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</si>
  <si>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</si>
  <si>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</si>
  <si>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</si>
  <si>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</si>
  <si>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</si>
  <si>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</si>
  <si>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</si>
  <si>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</si>
  <si>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</si>
  <si>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</si>
  <si>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</si>
  <si>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</si>
  <si>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</si>
  <si>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</si>
  <si>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</si>
  <si>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</si>
  <si>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</si>
  <si>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</si>
  <si>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</si>
  <si>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</si>
  <si>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</si>
  <si>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</si>
  <si>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</si>
  <si>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</si>
  <si>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</si>
  <si>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</si>
  <si>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</si>
  <si>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</si>
  <si>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</si>
  <si>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</si>
  <si>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</si>
  <si>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</si>
  <si>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</si>
  <si>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</si>
  <si>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</si>
  <si>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</si>
  <si>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</si>
  <si>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</si>
  <si>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</si>
  <si>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</si>
  <si>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</si>
  <si>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</si>
  <si>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</si>
  <si>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</si>
  <si>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</si>
  <si>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</si>
  <si>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</si>
  <si>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</si>
  <si>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</si>
  <si>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</si>
  <si>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</si>
  <si>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</si>
  <si>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</si>
  <si>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</si>
  <si>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</si>
  <si>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</si>
  <si>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</si>
  <si>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</si>
  <si>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</si>
  <si>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</si>
  <si>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</si>
  <si>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</si>
  <si>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</si>
  <si>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</si>
  <si>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</si>
  <si>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</si>
  <si>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</si>
  <si>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</si>
  <si>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</si>
  <si>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</si>
  <si>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</si>
  <si>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</si>
  <si>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</si>
  <si>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</si>
  <si>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</si>
  <si>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</si>
  <si>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</si>
  <si>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</si>
  <si>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</si>
  <si>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</si>
  <si>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</si>
  <si>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</si>
  <si>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</si>
  <si>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</si>
  <si>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</si>
  <si>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</si>
  <si>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</si>
  <si>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</si>
  <si>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</si>
  <si>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</si>
  <si>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</si>
  <si>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</si>
  <si>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</si>
  <si>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</si>
  <si>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</si>
  <si>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</si>
  <si>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</si>
  <si>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</si>
  <si>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</si>
  <si>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</si>
  <si>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</si>
  <si>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</si>
  <si>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</si>
  <si>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</si>
  <si>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</si>
  <si>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</si>
  <si>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</si>
  <si>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</si>
  <si>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</si>
  <si>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</si>
  <si>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</si>
  <si>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</si>
  <si>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</si>
  <si>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</si>
  <si>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</si>
  <si>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</si>
  <si>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</si>
  <si>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</si>
  <si>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</si>
  <si>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</si>
  <si>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</si>
  <si>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</si>
  <si>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</si>
  <si>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</si>
  <si>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</si>
  <si>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</si>
  <si>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</si>
  <si>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</si>
  <si>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</si>
  <si>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</si>
  <si>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</si>
  <si>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</si>
  <si>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</si>
  <si>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</si>
  <si>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</si>
  <si>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</si>
  <si>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</si>
  <si>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</si>
  <si>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</si>
  <si>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</si>
  <si>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</si>
  <si>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</si>
  <si>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</si>
  <si>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</si>
  <si>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</si>
  <si>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</si>
  <si>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</si>
  <si>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</si>
  <si>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</si>
  <si>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</si>
  <si>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</si>
  <si>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</si>
  <si>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</si>
  <si>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</si>
  <si>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</si>
  <si>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</si>
  <si>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</si>
  <si>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</si>
  <si>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</si>
  <si>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</si>
  <si>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</si>
  <si>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</si>
  <si>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</si>
  <si>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</si>
  <si>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</si>
  <si>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</si>
  <si>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</si>
  <si>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</si>
  <si>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</si>
  <si>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</si>
  <si>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</si>
  <si>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</si>
  <si>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</si>
  <si>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</si>
  <si>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</si>
  <si>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</si>
  <si>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</si>
  <si>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</si>
  <si>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</si>
  <si>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</si>
  <si>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</si>
  <si>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</si>
  <si>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</si>
  <si>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</si>
  <si>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</si>
  <si>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</si>
  <si>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</si>
  <si>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</si>
  <si>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</si>
  <si>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</si>
  <si>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</si>
  <si>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</si>
  <si>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</si>
  <si>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</si>
  <si>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</si>
  <si>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</si>
  <si>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</si>
  <si>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</si>
  <si>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</si>
  <si>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</si>
  <si>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</si>
  <si>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</si>
  <si>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</si>
  <si>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</si>
  <si>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</si>
  <si>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</si>
  <si>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</si>
  <si>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</si>
  <si>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</si>
  <si>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</si>
  <si>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</si>
  <si>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</si>
  <si>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</si>
  <si>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</si>
  <si>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</si>
  <si>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</si>
  <si>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</si>
  <si>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</si>
  <si>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</si>
  <si>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</si>
  <si>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</si>
  <si>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</si>
  <si>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</si>
  <si>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</si>
  <si>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</si>
  <si>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</si>
  <si>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</si>
  <si>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</si>
  <si>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</si>
  <si>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</si>
  <si>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</si>
  <si>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</si>
  <si>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</si>
  <si>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</si>
  <si>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</si>
  <si>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</si>
  <si>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</si>
  <si>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</si>
  <si>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</si>
  <si>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</si>
  <si>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</si>
  <si>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</si>
  <si>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</si>
  <si>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</si>
  <si>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</si>
  <si>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</si>
  <si>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</si>
  <si>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</si>
  <si>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</si>
  <si>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</si>
  <si>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</si>
  <si>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</si>
  <si>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</si>
  <si>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</si>
  <si>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</si>
  <si>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</si>
  <si>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</si>
  <si>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</si>
  <si>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</si>
  <si>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</si>
  <si>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</si>
  <si>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</si>
  <si>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</si>
  <si>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</si>
  <si>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</si>
  <si>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</si>
  <si>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</si>
  <si>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</si>
  <si>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</si>
  <si>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</si>
  <si>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</si>
  <si>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</si>
  <si>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</si>
  <si>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</si>
  <si>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</si>
  <si>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</si>
  <si>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</si>
  <si>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</si>
  <si>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</si>
  <si>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</si>
  <si>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</si>
  <si>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</si>
  <si>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</si>
  <si>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</si>
  <si>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</si>
  <si>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</si>
  <si>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</si>
  <si>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</si>
  <si>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</si>
  <si>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</si>
  <si>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</si>
  <si>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</si>
  <si>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</si>
  <si>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</si>
  <si>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</si>
  <si>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</si>
  <si>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</si>
  <si>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</si>
  <si>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</si>
  <si>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</si>
  <si>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</si>
  <si>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</si>
  <si>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</si>
  <si>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</si>
  <si>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</si>
  <si>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</si>
  <si>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</si>
  <si>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</si>
  <si>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</si>
  <si>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</si>
  <si>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</si>
  <si>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</si>
  <si>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</si>
  <si>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</si>
  <si>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</si>
  <si>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</si>
  <si>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</si>
  <si>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</si>
  <si>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</si>
  <si>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</si>
  <si>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</si>
  <si>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</si>
  <si>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</si>
  <si>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</si>
  <si>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</si>
  <si>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</si>
  <si>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</si>
  <si>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</si>
  <si>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</si>
  <si>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</si>
  <si>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</si>
  <si>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</si>
  <si>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</si>
  <si>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</si>
  <si>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</si>
  <si>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</si>
  <si>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</si>
  <si>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</si>
  <si>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</si>
  <si>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</si>
  <si>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</si>
  <si>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</si>
  <si>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</si>
  <si>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</si>
  <si>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</si>
  <si>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</si>
  <si>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</si>
  <si>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</si>
  <si>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</si>
  <si>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</si>
  <si>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</si>
  <si>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</si>
  <si>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</si>
  <si>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</si>
  <si>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</si>
  <si>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</si>
  <si>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</si>
  <si>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</si>
  <si>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</si>
  <si>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</si>
  <si>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</si>
  <si>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</si>
  <si>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</si>
  <si>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</si>
  <si>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</si>
  <si>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</si>
  <si>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</si>
  <si>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</si>
  <si>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</si>
  <si>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</si>
  <si>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</si>
  <si>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</si>
  <si>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</si>
  <si>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</si>
  <si>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</si>
  <si>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</si>
  <si>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</si>
  <si>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</si>
  <si>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</si>
  <si>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</si>
  <si>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</si>
  <si>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</si>
  <si>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</si>
  <si>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</si>
  <si>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</si>
  <si>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</si>
  <si>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</si>
  <si>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</si>
  <si>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</si>
  <si>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</si>
  <si>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</si>
  <si>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</si>
  <si>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</si>
  <si>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</si>
  <si>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</si>
  <si>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</si>
  <si>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</si>
  <si>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</si>
  <si>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</si>
  <si>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</si>
  <si>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</si>
  <si>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</si>
  <si>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</si>
  <si>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</si>
  <si>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</si>
  <si>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</si>
  <si>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</si>
  <si>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</si>
  <si>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</si>
  <si>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</si>
  <si>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</si>
  <si>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</si>
  <si>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</si>
  <si>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</si>
  <si>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</si>
  <si>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</si>
  <si>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</si>
  <si>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</si>
  <si>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</si>
  <si>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</si>
  <si>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</si>
  <si>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</si>
  <si>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</si>
  <si>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</si>
  <si>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</si>
  <si>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</si>
  <si>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</si>
  <si>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</si>
  <si>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</si>
  <si>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</si>
  <si>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</si>
  <si>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</si>
  <si>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</si>
  <si>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</si>
  <si>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</si>
  <si>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</si>
  <si>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</si>
  <si>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</si>
  <si>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</si>
  <si>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</si>
  <si>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</si>
  <si>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</si>
  <si>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</si>
  <si>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</si>
  <si>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</si>
  <si>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</si>
  <si>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</si>
  <si>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</si>
  <si>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</si>
  <si>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</si>
  <si>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</si>
  <si>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</si>
  <si>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</si>
  <si>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</si>
  <si>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</si>
  <si>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</si>
  <si>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</si>
  <si>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</si>
  <si>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</si>
  <si>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</si>
  <si>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</si>
  <si>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</si>
  <si>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</si>
  <si>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</si>
  <si>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</si>
  <si>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</si>
  <si>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</si>
  <si>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</si>
  <si>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</si>
  <si>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</si>
  <si>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</si>
  <si>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</si>
  <si>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</si>
  <si>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</si>
  <si>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</si>
  <si>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</si>
  <si>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</si>
  <si>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</si>
  <si>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</si>
  <si>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</si>
  <si>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</si>
  <si>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</si>
  <si>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</si>
  <si>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</si>
  <si>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</si>
  <si>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</si>
  <si>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</si>
  <si>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</si>
  <si>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</si>
  <si>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</si>
  <si>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</si>
  <si>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</si>
  <si>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</si>
  <si>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</si>
  <si>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</si>
  <si>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</si>
  <si>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</si>
  <si>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</si>
  <si>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</si>
  <si>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</si>
  <si>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</si>
  <si>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</si>
  <si>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</si>
  <si>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</si>
  <si>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</si>
  <si>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</si>
  <si>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</si>
  <si>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</si>
  <si>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</si>
  <si>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</si>
  <si>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</si>
  <si>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</si>
  <si>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</si>
  <si>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</si>
  <si>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</si>
  <si>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</si>
  <si>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</si>
  <si>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</si>
  <si>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</si>
  <si>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</si>
  <si>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</si>
  <si>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</si>
  <si>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</si>
  <si>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</si>
  <si>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</si>
  <si>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</si>
  <si>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</si>
  <si>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</si>
  <si>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</si>
  <si>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</si>
  <si>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</si>
  <si>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</si>
  <si>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</si>
  <si>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</si>
  <si>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</si>
  <si>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</si>
  <si>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</si>
  <si>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</si>
  <si>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</si>
  <si>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</si>
  <si>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</si>
  <si>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</si>
  <si>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</si>
  <si>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</si>
  <si>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</si>
  <si>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</si>
  <si>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</si>
  <si>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</si>
  <si>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</si>
  <si>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</si>
  <si>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</si>
  <si>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</si>
  <si>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</si>
  <si>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</si>
  <si>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</si>
  <si>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</si>
  <si>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</si>
  <si>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</si>
  <si>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</si>
  <si>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</si>
  <si>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</si>
  <si>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</si>
  <si>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</si>
  <si>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</si>
  <si>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</si>
  <si>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</si>
  <si>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</si>
  <si>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</si>
  <si>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</si>
  <si>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</si>
  <si>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</si>
  <si>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</si>
  <si>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</si>
  <si>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</si>
  <si>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</si>
  <si>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</si>
  <si>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</si>
  <si>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</si>
  <si>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</si>
  <si>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</si>
  <si>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</si>
  <si>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</si>
  <si>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</si>
  <si>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</si>
  <si>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</si>
  <si>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</si>
  <si>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</si>
  <si>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</si>
  <si>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</si>
  <si>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</si>
  <si>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</si>
  <si>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</si>
  <si>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</si>
  <si>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</si>
  <si>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</si>
  <si>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</si>
  <si>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</si>
  <si>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</si>
  <si>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</si>
  <si>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</si>
  <si>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</si>
  <si>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</si>
  <si>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</si>
  <si>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</si>
  <si>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</si>
  <si>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</si>
  <si>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</si>
  <si>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</si>
  <si>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</si>
  <si>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</si>
  <si>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</si>
  <si>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</si>
  <si>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</si>
  <si>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</si>
  <si>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</si>
  <si>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</si>
  <si>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</si>
  <si>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</si>
  <si>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</si>
  <si>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</si>
  <si>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</si>
  <si>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</si>
  <si>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</si>
  <si>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</si>
  <si>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</si>
  <si>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</si>
  <si>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</si>
  <si>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</si>
  <si>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</si>
  <si>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</si>
  <si>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</si>
  <si>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</si>
  <si>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</si>
  <si>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</si>
  <si>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</si>
  <si>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</si>
  <si>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</si>
  <si>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</si>
  <si>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</si>
  <si>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</si>
  <si>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</si>
  <si>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</si>
  <si>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</si>
  <si>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</si>
  <si>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</si>
  <si>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</si>
  <si>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</si>
  <si>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</si>
  <si>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</si>
  <si>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</si>
  <si>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</si>
  <si>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</si>
  <si>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</si>
  <si>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</si>
  <si>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</si>
  <si>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</si>
  <si>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</si>
  <si>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</si>
  <si>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</si>
  <si>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</si>
  <si>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</si>
  <si>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</si>
  <si>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</si>
  <si>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</si>
  <si>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</si>
  <si>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</si>
  <si>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</si>
  <si>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</si>
  <si>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</si>
  <si>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</si>
  <si>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</si>
  <si>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</si>
  <si>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</si>
  <si>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</si>
  <si>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</si>
  <si>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</si>
  <si>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</si>
  <si>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</si>
  <si>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</si>
  <si>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</si>
  <si>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</si>
  <si>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</si>
  <si>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</si>
  <si>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</si>
  <si>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</si>
  <si>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</si>
  <si>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</si>
  <si>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</si>
  <si>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</si>
  <si>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</si>
  <si>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</si>
  <si>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</si>
  <si>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</si>
  <si>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</si>
  <si>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</si>
  <si>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</si>
  <si>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</si>
  <si>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</si>
  <si>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</si>
  <si>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</si>
  <si>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</si>
  <si>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</si>
  <si>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</si>
  <si>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</si>
  <si>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</si>
  <si>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</si>
  <si>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</si>
  <si>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</si>
  <si>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</si>
  <si>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</si>
  <si>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</si>
  <si>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</si>
  <si>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</si>
  <si>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</si>
  <si>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</si>
  <si>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</si>
  <si>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</si>
  <si>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</si>
  <si>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</si>
  <si>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</si>
  <si>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</si>
  <si>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</si>
  <si>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</si>
  <si>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</si>
  <si>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</si>
  <si>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</si>
  <si>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</si>
  <si>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</si>
  <si>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</si>
  <si>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</si>
  <si>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</si>
  <si>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</si>
  <si>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</si>
  <si>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</si>
  <si>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</si>
  <si>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</si>
  <si>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</si>
  <si>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</si>
  <si>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</si>
  <si>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</si>
  <si>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</si>
  <si>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</si>
  <si>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</si>
  <si>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</si>
  <si>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</si>
  <si>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</si>
  <si>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</si>
  <si>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</si>
  <si>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</si>
  <si>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</si>
  <si>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</si>
  <si>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</si>
  <si>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</si>
  <si>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</si>
  <si>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</si>
  <si>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</si>
  <si>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</si>
  <si>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</si>
  <si>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</si>
  <si>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</si>
  <si>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</si>
  <si>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</si>
  <si>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</si>
  <si>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</si>
  <si>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</si>
  <si>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</si>
  <si>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</si>
  <si>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</si>
  <si>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</si>
  <si>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</si>
  <si>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</si>
  <si>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</si>
  <si>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</si>
  <si>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</si>
  <si>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</si>
  <si>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</si>
  <si>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</si>
  <si>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</si>
  <si>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</si>
  <si>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</si>
  <si>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</si>
  <si>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</si>
  <si>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</si>
  <si>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</si>
  <si>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</si>
  <si>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</si>
  <si>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</si>
  <si>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</si>
  <si>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</si>
  <si>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</si>
  <si>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</si>
  <si>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</si>
  <si>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</si>
  <si>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</si>
  <si>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</si>
  <si>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</si>
  <si>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</si>
  <si>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</si>
  <si>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</si>
  <si>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</si>
  <si>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</si>
  <si>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</si>
  <si>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</si>
  <si>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</si>
  <si>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</si>
  <si>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</si>
  <si>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</si>
  <si>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</si>
  <si>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</si>
  <si>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</si>
  <si>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</si>
  <si>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</si>
  <si>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</si>
  <si>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</si>
  <si>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</si>
  <si>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</si>
  <si>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</si>
  <si>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</si>
  <si>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</si>
  <si>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</si>
  <si>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</si>
  <si>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</si>
  <si>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</si>
  <si>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</si>
  <si>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</si>
  <si>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</si>
  <si>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</si>
  <si>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</si>
  <si>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</si>
  <si>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</si>
  <si>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</si>
  <si>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</si>
  <si>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</si>
  <si>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</si>
  <si>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</si>
  <si>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</si>
  <si>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</si>
  <si>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</si>
  <si>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</si>
  <si>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</si>
  <si>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</si>
  <si>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</si>
  <si>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</si>
  <si>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</si>
  <si>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</si>
  <si>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</si>
  <si>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</si>
  <si>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</si>
  <si>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</si>
  <si>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</si>
  <si>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</si>
  <si>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</si>
  <si>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</si>
  <si>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</si>
  <si>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</si>
  <si>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</si>
  <si>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</si>
  <si>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</si>
  <si>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</si>
  <si>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</si>
  <si>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</si>
  <si>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</si>
  <si>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</si>
  <si>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</si>
  <si>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</si>
  <si>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</si>
  <si>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</si>
  <si>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</si>
  <si>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</si>
  <si>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</si>
  <si>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</si>
  <si>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</si>
  <si>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</si>
  <si>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</si>
  <si>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</si>
  <si>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</si>
  <si>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</si>
  <si>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</si>
  <si>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</si>
  <si>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</si>
  <si>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</si>
  <si>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</si>
  <si>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</si>
  <si>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</si>
  <si>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</si>
  <si>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</si>
  <si>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</si>
  <si>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</si>
  <si>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</si>
  <si>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</si>
  <si>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</si>
  <si>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</si>
  <si>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</si>
  <si>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</si>
  <si>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</si>
  <si>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</si>
  <si>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</si>
  <si>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</si>
  <si>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</si>
  <si>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</si>
  <si>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</si>
  <si>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</si>
  <si>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</si>
  <si>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</si>
  <si>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</si>
  <si>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</si>
  <si>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</si>
  <si>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</si>
  <si>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</si>
  <si>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</si>
  <si>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</si>
  <si>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</si>
  <si>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</si>
  <si>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</si>
  <si>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</si>
  <si>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</si>
  <si>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</si>
  <si>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</si>
  <si>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</si>
  <si>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</si>
  <si>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</si>
  <si>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</si>
  <si>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</si>
  <si>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</si>
  <si>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</si>
  <si>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</si>
  <si>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</si>
  <si>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</si>
  <si>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</si>
  <si>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</si>
  <si>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</si>
  <si>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</si>
  <si>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</si>
  <si>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</si>
  <si>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</si>
  <si>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</si>
  <si>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</si>
  <si>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</si>
  <si>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</si>
  <si>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</si>
  <si>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</si>
  <si>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</si>
  <si>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</si>
  <si>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</si>
  <si>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</si>
  <si>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</si>
  <si>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</si>
  <si>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</si>
  <si>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</si>
  <si>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</si>
  <si>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</si>
  <si>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</si>
  <si>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</si>
  <si>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</si>
  <si>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</si>
  <si>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</si>
  <si>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</si>
  <si>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</si>
  <si>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</si>
  <si>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</si>
  <si>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</si>
  <si>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</si>
  <si>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</si>
  <si>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</si>
  <si>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</si>
  <si>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</si>
  <si>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</si>
  <si>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</si>
  <si>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</si>
  <si>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</si>
  <si>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</si>
  <si>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</si>
  <si>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</si>
  <si>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</si>
  <si>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</si>
  <si>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</si>
  <si>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</si>
  <si>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</si>
  <si>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</si>
  <si>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</si>
  <si>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</si>
  <si>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</si>
  <si>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</si>
  <si>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</si>
  <si>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</si>
  <si>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</si>
  <si>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</si>
  <si>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</si>
  <si>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</si>
  <si>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</si>
  <si>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</si>
  <si>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</si>
  <si>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</si>
  <si>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</si>
  <si>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</si>
  <si>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</si>
  <si>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</si>
  <si>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</si>
  <si>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</si>
  <si>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</si>
  <si>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</si>
  <si>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</si>
  <si>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</si>
  <si>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</si>
  <si>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</si>
  <si>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</si>
  <si>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</si>
  <si>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</si>
  <si>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</si>
  <si>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</si>
  <si>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</si>
  <si>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</si>
  <si>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</si>
  <si>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</si>
  <si>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</si>
  <si>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</si>
  <si>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</si>
  <si>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</si>
  <si>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</si>
  <si>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</si>
  <si>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</si>
  <si>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</si>
  <si>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</si>
  <si>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</si>
  <si>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</si>
  <si>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</si>
  <si>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</si>
  <si>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</si>
  <si>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</si>
  <si>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</si>
  <si>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</si>
  <si>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</si>
  <si>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</si>
  <si>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</si>
  <si>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</si>
  <si>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</si>
  <si>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</si>
  <si>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</si>
  <si>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</si>
  <si>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</si>
  <si>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</si>
  <si>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</si>
  <si>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</si>
  <si>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</si>
  <si>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</si>
  <si>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</si>
  <si>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</si>
  <si>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</si>
  <si>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</si>
  <si>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</si>
  <si>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</si>
  <si>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</si>
  <si>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</si>
  <si>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</si>
  <si>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</si>
  <si>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</si>
  <si>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</si>
  <si>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</si>
  <si>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</si>
  <si>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</si>
  <si>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</si>
  <si>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</si>
  <si>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</si>
  <si>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</si>
  <si>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</si>
  <si>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</si>
  <si>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</si>
  <si>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</si>
  <si>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</si>
  <si>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</si>
  <si>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</si>
  <si>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</si>
  <si>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</si>
  <si>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</si>
  <si>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</si>
  <si>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</si>
  <si>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</si>
  <si>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</si>
  <si>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</si>
  <si>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</si>
  <si>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</si>
  <si>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</si>
  <si>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</si>
  <si>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</si>
  <si>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</si>
  <si>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</si>
  <si>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</si>
  <si>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</si>
  <si>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</si>
  <si>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</si>
  <si>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</si>
  <si>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</si>
  <si>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</si>
  <si>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</si>
  <si>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</si>
  <si>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</si>
  <si>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</si>
  <si>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</si>
  <si>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</si>
  <si>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</si>
  <si>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</si>
  <si>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</si>
  <si>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</si>
  <si>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</si>
  <si>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</si>
  <si>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</si>
  <si>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</si>
  <si>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</si>
  <si>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</si>
  <si>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</si>
  <si>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</si>
  <si>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</si>
  <si>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</si>
  <si>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</si>
  <si>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</si>
  <si>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</si>
  <si>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</si>
  <si>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</si>
  <si>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</si>
  <si>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</si>
  <si>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</si>
  <si>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</si>
  <si>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</si>
  <si>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</si>
  <si>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</si>
  <si>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</si>
  <si>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</si>
  <si>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</si>
  <si>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</si>
  <si>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</si>
  <si>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</si>
  <si>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</si>
  <si>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</si>
  <si>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</si>
  <si>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</si>
  <si>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</si>
  <si>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</si>
  <si>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</si>
  <si>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</si>
  <si>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</si>
  <si>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</si>
  <si>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</si>
  <si>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</si>
  <si>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</si>
  <si>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</si>
  <si>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</si>
  <si>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</si>
  <si>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</si>
  <si>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</si>
  <si>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</si>
  <si>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</si>
  <si>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</si>
  <si>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</si>
  <si>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</si>
  <si>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</si>
  <si>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</si>
  <si>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</si>
  <si>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</si>
  <si>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</si>
  <si>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</si>
  <si>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</si>
  <si>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</si>
  <si>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</si>
  <si>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</si>
  <si>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</si>
  <si>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</si>
  <si>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</si>
  <si>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</si>
  <si>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</si>
  <si>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</si>
  <si>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</si>
  <si>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</si>
  <si>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</si>
  <si>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</si>
  <si>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</si>
  <si>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</si>
  <si>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</si>
  <si>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</si>
  <si>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</si>
  <si>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</si>
  <si>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</si>
  <si>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</si>
  <si>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</si>
  <si>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</si>
  <si>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</si>
  <si>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</si>
  <si>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</si>
  <si>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</si>
  <si>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</si>
  <si>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</si>
  <si>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</si>
  <si>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</si>
  <si>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</si>
  <si>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</si>
  <si>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</si>
  <si>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</si>
  <si>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</si>
  <si>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</si>
  <si>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</si>
  <si>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</si>
  <si>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</si>
  <si>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</si>
  <si>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</si>
  <si>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</si>
  <si>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</si>
  <si>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</si>
  <si>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</si>
  <si>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</si>
  <si>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</si>
  <si>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</si>
  <si>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</si>
  <si>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</si>
  <si>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</si>
  <si>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</si>
  <si>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</si>
  <si>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</si>
  <si>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</si>
  <si>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</si>
  <si>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</si>
  <si>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</si>
  <si>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</si>
  <si>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</si>
  <si>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</si>
  <si>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</si>
  <si>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</si>
  <si>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</si>
  <si>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</si>
  <si>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</si>
  <si>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</si>
  <si>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</si>
  <si>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</si>
  <si>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</si>
  <si>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</si>
  <si>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</si>
  <si>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</si>
  <si>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</si>
  <si>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</si>
  <si>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</si>
  <si>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</si>
  <si>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</si>
  <si>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</si>
  <si>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</si>
  <si>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</si>
  <si>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</si>
  <si>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</si>
  <si>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</si>
  <si>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</si>
  <si>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</si>
  <si>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</si>
  <si>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</si>
  <si>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</si>
  <si>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</si>
  <si>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</si>
  <si>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</si>
  <si>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</si>
  <si>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</si>
  <si>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</si>
  <si>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</si>
  <si>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</si>
  <si>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</si>
  <si>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</si>
  <si>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</si>
  <si>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</si>
  <si>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</si>
  <si>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</si>
  <si>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</si>
  <si>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</si>
  <si>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</si>
  <si>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</si>
  <si>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</si>
  <si>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</si>
  <si>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</si>
  <si>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</si>
  <si>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</si>
  <si>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</si>
  <si>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</si>
  <si>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</si>
  <si>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</si>
  <si>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</si>
  <si>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</si>
  <si>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</si>
  <si>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</si>
  <si>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</si>
  <si>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</si>
  <si>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</si>
  <si>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</si>
  <si>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</si>
  <si>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</si>
  <si>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</si>
  <si>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</si>
  <si>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</si>
  <si>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</si>
  <si>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</si>
  <si>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</si>
  <si>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</si>
  <si>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</si>
  <si>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</si>
  <si>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</si>
  <si>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</si>
  <si>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</si>
  <si>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</si>
  <si>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</si>
  <si>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</si>
  <si>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</si>
  <si>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</si>
  <si>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</si>
  <si>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</si>
  <si>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</si>
  <si>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</si>
  <si>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</si>
  <si>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</si>
  <si>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</si>
  <si>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</si>
  <si>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</si>
  <si>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</si>
  <si>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</si>
  <si>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</si>
  <si>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</si>
  <si>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</si>
  <si>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</si>
  <si>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</si>
  <si>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</si>
  <si>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</si>
  <si>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</si>
  <si>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</si>
  <si>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</si>
  <si>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</si>
  <si>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</si>
  <si>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</si>
  <si>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</si>
  <si>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</si>
  <si>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</si>
  <si>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</si>
  <si>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</si>
  <si>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</si>
  <si>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</si>
  <si>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</si>
  <si>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</si>
  <si>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</si>
  <si>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</si>
  <si>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</si>
  <si>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</si>
  <si>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</si>
  <si>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</si>
  <si>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</si>
  <si>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</si>
  <si>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</si>
  <si>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</si>
  <si>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</si>
  <si>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</si>
  <si>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</si>
  <si>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</si>
  <si>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</si>
  <si>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</si>
  <si>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</si>
  <si>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</si>
  <si>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</si>
  <si>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</si>
  <si>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</si>
  <si>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</si>
  <si>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</si>
  <si>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</si>
  <si>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</si>
  <si>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</si>
  <si>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</si>
  <si>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</si>
  <si>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</si>
  <si>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</si>
  <si>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</si>
  <si>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</si>
  <si>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</si>
  <si>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</si>
  <si>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</si>
  <si>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</si>
  <si>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</si>
  <si>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</si>
  <si>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</si>
  <si>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</si>
  <si>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</si>
  <si>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</si>
  <si>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</si>
  <si>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</si>
  <si>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</si>
  <si>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</si>
  <si>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</si>
  <si>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</si>
  <si>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</si>
  <si>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</si>
  <si>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</si>
  <si>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</si>
  <si>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</si>
  <si>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</si>
  <si>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</si>
  <si>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</si>
  <si>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</si>
  <si>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</si>
  <si>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</si>
  <si>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</si>
  <si>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</si>
  <si>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</si>
  <si>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</si>
  <si>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</si>
  <si>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</si>
  <si>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</si>
  <si>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</si>
  <si>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</si>
  <si>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</si>
  <si>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</si>
  <si>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</si>
  <si>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</si>
  <si>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</si>
  <si>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</si>
  <si>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</si>
  <si>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</si>
  <si>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</si>
  <si>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</si>
  <si>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</si>
  <si>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</si>
  <si>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</si>
  <si>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</si>
  <si>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</si>
  <si>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</si>
  <si>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</si>
  <si>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</si>
  <si>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</si>
  <si>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</si>
  <si>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</si>
  <si>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</si>
  <si>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</si>
  <si>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</si>
  <si>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</si>
  <si>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</si>
  <si>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</si>
  <si>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</si>
  <si>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</si>
  <si>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</si>
  <si>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</si>
  <si>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</si>
  <si>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</si>
  <si>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</si>
  <si>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</si>
  <si>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</si>
  <si>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</si>
  <si>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</si>
  <si>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</si>
  <si>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</si>
  <si>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</si>
  <si>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</si>
  <si>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</si>
  <si>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</si>
  <si>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</si>
  <si>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</si>
  <si>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</si>
  <si>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</si>
  <si>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</si>
  <si>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</si>
  <si>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</si>
  <si>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</si>
  <si>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</si>
  <si>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</si>
  <si>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</si>
  <si>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</si>
  <si>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</si>
  <si>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</si>
  <si>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</si>
  <si>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</si>
  <si>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</si>
  <si>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</si>
  <si>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</si>
  <si>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</si>
  <si>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</si>
  <si>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</si>
  <si>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</si>
  <si>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</si>
  <si>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</si>
  <si>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</si>
  <si>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</si>
  <si>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</si>
  <si>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</si>
  <si>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</si>
  <si>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</si>
  <si>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</si>
  <si>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</si>
  <si>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</si>
  <si>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</si>
  <si>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</si>
  <si>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</si>
  <si>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</si>
  <si>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</si>
  <si>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</si>
  <si>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</si>
  <si>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</si>
  <si>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</si>
  <si>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</si>
  <si>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</si>
  <si>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</si>
  <si>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</si>
  <si>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</si>
  <si>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</si>
  <si>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</si>
  <si>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</si>
  <si>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</si>
  <si>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</si>
  <si>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</si>
  <si>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</si>
  <si>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</si>
  <si>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</si>
  <si>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</si>
  <si>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</si>
  <si>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</si>
  <si>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</si>
  <si>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</si>
  <si>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</si>
  <si>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</si>
  <si>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</si>
  <si>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</si>
  <si>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</si>
  <si>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</si>
  <si>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</si>
  <si>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</si>
  <si>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</si>
  <si>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</si>
  <si>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</si>
  <si>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</si>
  <si>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</si>
  <si>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</si>
  <si>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</si>
  <si>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</si>
  <si>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</si>
  <si>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</si>
  <si>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</si>
  <si>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</si>
  <si>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</si>
  <si>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</si>
  <si>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</si>
  <si>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</si>
  <si>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</si>
  <si>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</si>
  <si>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</si>
  <si>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</si>
  <si>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</si>
  <si>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</si>
  <si>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</si>
  <si>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</si>
  <si>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</si>
  <si>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</si>
  <si>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</si>
  <si>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</si>
  <si>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</si>
  <si>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</si>
  <si>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</si>
  <si>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</si>
  <si>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</si>
  <si>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</si>
  <si>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</si>
  <si>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</si>
  <si>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</si>
  <si>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</si>
  <si>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</si>
  <si>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</si>
  <si>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</si>
  <si>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</si>
  <si>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</si>
  <si>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</si>
  <si>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</si>
  <si>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</si>
  <si>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</si>
  <si>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</si>
  <si>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</si>
  <si>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</si>
  <si>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</si>
  <si>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</si>
  <si>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</si>
  <si>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</si>
  <si>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</si>
  <si>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</si>
  <si>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</si>
  <si>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</si>
  <si>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</si>
  <si>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</si>
  <si>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</si>
  <si>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</si>
  <si>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</si>
  <si>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</si>
  <si>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</si>
  <si>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</si>
  <si>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</si>
  <si>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</si>
  <si>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</si>
  <si>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</si>
  <si>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</si>
  <si>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</si>
  <si>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</si>
  <si>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</si>
  <si>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</si>
  <si>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</si>
  <si>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</si>
  <si>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</si>
  <si>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</si>
  <si>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</si>
  <si>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</si>
  <si>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</si>
  <si>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</si>
  <si>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</si>
  <si>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</si>
  <si>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</si>
  <si>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</si>
  <si>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</si>
  <si>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</si>
  <si>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</si>
  <si>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</si>
  <si>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</si>
  <si>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</si>
  <si>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</si>
  <si>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</si>
  <si>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</si>
  <si>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</si>
  <si>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</si>
  <si>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</si>
  <si>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</si>
  <si>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</si>
  <si>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</si>
  <si>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</si>
  <si>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</si>
  <si>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</si>
  <si>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</si>
  <si>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</si>
  <si>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</si>
  <si>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</si>
  <si>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</si>
  <si>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</si>
  <si>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</si>
  <si>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</si>
  <si>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</si>
  <si>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</si>
  <si>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</si>
  <si>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</si>
  <si>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</si>
  <si>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</si>
  <si>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</si>
  <si>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</si>
  <si>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</si>
  <si>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</si>
  <si>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</si>
  <si>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</si>
  <si>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</si>
  <si>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</si>
  <si>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</si>
  <si>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</si>
  <si>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</si>
  <si>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</si>
  <si>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</si>
  <si>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</si>
  <si>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</si>
  <si>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</si>
  <si>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</si>
  <si>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</si>
  <si>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</si>
  <si>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</si>
  <si>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</si>
  <si>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</si>
  <si>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</si>
  <si>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</si>
  <si>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</si>
  <si>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</si>
  <si>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</si>
  <si>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</si>
  <si>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</si>
  <si>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</si>
  <si>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</si>
  <si>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</si>
  <si>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</si>
  <si>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</si>
  <si>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</si>
  <si>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</si>
  <si>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</si>
  <si>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</si>
  <si>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</si>
  <si>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</si>
  <si>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</si>
  <si>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</si>
  <si>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</si>
  <si>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</si>
  <si>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</si>
  <si>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</si>
  <si>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</si>
  <si>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</si>
  <si>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</si>
  <si>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</si>
  <si>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</si>
  <si>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</si>
  <si>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</si>
  <si>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</si>
  <si>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</si>
  <si>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</si>
  <si>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</si>
  <si>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</si>
  <si>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</si>
  <si>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</si>
  <si>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</si>
  <si>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</si>
  <si>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</si>
  <si>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</si>
  <si>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</si>
  <si>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</si>
  <si>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</si>
  <si>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</si>
  <si>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</si>
  <si>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</si>
  <si>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</si>
  <si>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</si>
  <si>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</si>
  <si>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</si>
  <si>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</si>
  <si>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</si>
  <si>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</si>
  <si>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</si>
  <si>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</si>
  <si>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</si>
  <si>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</si>
  <si>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</si>
  <si>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</si>
  <si>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</si>
  <si>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</si>
  <si>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</si>
  <si>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</si>
  <si>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</si>
  <si>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</si>
  <si>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</si>
  <si>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</si>
  <si>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</si>
  <si>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</si>
  <si>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</si>
  <si>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</si>
  <si>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</si>
  <si>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</si>
  <si>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</si>
  <si>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</si>
  <si>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</si>
  <si>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</si>
  <si>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</si>
  <si>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</si>
  <si>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</si>
  <si>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</si>
  <si>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</si>
  <si>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</si>
  <si>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</si>
  <si>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</si>
  <si>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</si>
  <si>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</si>
  <si>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</si>
  <si>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</si>
  <si>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</si>
  <si>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</si>
  <si>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</si>
  <si>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</si>
  <si>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</si>
  <si>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</si>
  <si>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</si>
  <si>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</si>
  <si>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</si>
  <si>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</si>
  <si>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</si>
  <si>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</si>
  <si>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</si>
  <si>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</si>
  <si>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</si>
  <si>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</si>
  <si>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</si>
  <si>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</si>
  <si>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</si>
  <si>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</si>
  <si>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</si>
  <si>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</si>
  <si>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</si>
  <si>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</si>
  <si>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</si>
  <si>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</si>
  <si>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</si>
  <si>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</si>
  <si>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</si>
  <si>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</si>
  <si>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</si>
  <si>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</si>
  <si>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</si>
  <si>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</si>
  <si>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</si>
  <si>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</si>
  <si>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</si>
  <si>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</si>
  <si>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</si>
  <si>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</si>
  <si>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</si>
  <si>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</si>
  <si>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</si>
  <si>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</si>
  <si>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</si>
  <si>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</si>
  <si>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</si>
  <si>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</si>
  <si>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</si>
  <si>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</si>
  <si>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</si>
  <si>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</si>
  <si>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</si>
  <si>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</si>
  <si>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</si>
  <si>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</si>
  <si>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</si>
  <si>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</si>
  <si>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</si>
  <si>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</si>
  <si>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</si>
  <si>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</si>
  <si>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</si>
  <si>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</si>
  <si>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</si>
  <si>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</si>
  <si>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</si>
  <si>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</si>
  <si>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</si>
  <si>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</si>
  <si>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</si>
  <si>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</si>
  <si>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</si>
  <si>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</si>
  <si>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</si>
  <si>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</si>
  <si>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</si>
  <si>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</si>
  <si>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</si>
  <si>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</si>
  <si>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</si>
  <si>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</si>
  <si>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</si>
  <si>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</si>
  <si>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</si>
  <si>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</si>
  <si>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</si>
  <si>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</si>
  <si>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</si>
  <si>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</si>
  <si>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</si>
  <si>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</si>
  <si>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</si>
  <si>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</si>
  <si>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</si>
  <si>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</si>
  <si>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</si>
  <si>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</si>
  <si>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</si>
  <si>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</si>
  <si>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</si>
  <si>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</si>
  <si>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</si>
  <si>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</si>
  <si>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</si>
  <si>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</si>
  <si>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</si>
  <si>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</si>
  <si>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</si>
  <si>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</si>
  <si>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</si>
  <si>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</si>
  <si>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</si>
  <si>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</si>
  <si>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</si>
  <si>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</si>
  <si>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</si>
  <si>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</si>
  <si>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</si>
  <si>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</si>
  <si>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</si>
  <si>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</si>
  <si>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</si>
  <si>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</si>
  <si>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</si>
  <si>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</si>
  <si>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</si>
  <si>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</si>
  <si>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</si>
  <si>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</si>
  <si>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</si>
  <si>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</si>
  <si>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</si>
  <si>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</si>
  <si>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</si>
  <si>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</si>
  <si>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</si>
  <si>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</si>
  <si>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</si>
  <si>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</si>
  <si>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</si>
  <si>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</si>
  <si>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</si>
  <si>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</si>
  <si>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</si>
  <si>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</si>
  <si>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</si>
  <si>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</si>
  <si>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</si>
  <si>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</si>
  <si>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</si>
  <si>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</si>
  <si>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</si>
  <si>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</si>
  <si>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</si>
  <si>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</si>
  <si>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</si>
  <si>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</si>
  <si>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</si>
  <si>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</si>
  <si>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</si>
  <si>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</si>
  <si>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</si>
  <si>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</si>
  <si>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</si>
  <si>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</si>
  <si>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</si>
  <si>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</si>
  <si>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</si>
  <si>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</si>
  <si>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</si>
  <si>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</si>
  <si>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</si>
  <si>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</si>
  <si>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</si>
  <si>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</si>
  <si>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</si>
  <si>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</si>
  <si>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</si>
  <si>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</si>
  <si>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</si>
  <si>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</si>
  <si>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</si>
  <si>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</si>
  <si>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</si>
  <si>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</si>
  <si>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</si>
  <si>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</si>
  <si>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</si>
  <si>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</si>
  <si>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</si>
  <si>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</si>
  <si>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</si>
  <si>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</si>
  <si>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</si>
  <si>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</si>
  <si>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</si>
  <si>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</si>
  <si>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</si>
  <si>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</si>
  <si>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</si>
  <si>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</si>
  <si>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</si>
  <si>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</si>
  <si>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</si>
  <si>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</si>
  <si>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</si>
  <si>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</si>
  <si>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</si>
  <si>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</si>
  <si>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</si>
  <si>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</si>
  <si>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</si>
  <si>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</si>
  <si>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</si>
  <si>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</si>
  <si>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</si>
  <si>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</si>
  <si>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</si>
  <si>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</si>
  <si>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</si>
  <si>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</si>
  <si>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</si>
  <si>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</si>
  <si>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</si>
  <si>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</si>
  <si>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</si>
  <si>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</si>
  <si>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</si>
  <si>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</si>
  <si>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</si>
  <si>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</si>
  <si>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</si>
  <si>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</si>
  <si>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</si>
  <si>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</si>
  <si>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</si>
  <si>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</si>
  <si>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</si>
  <si>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</si>
  <si>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</si>
  <si>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</si>
  <si>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</si>
  <si>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</si>
  <si>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</si>
  <si>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</si>
  <si>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</si>
  <si>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</si>
  <si>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</si>
  <si>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</si>
  <si>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</si>
  <si>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</si>
  <si>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</si>
  <si>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</si>
  <si>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</si>
  <si>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</si>
  <si>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</si>
  <si>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</si>
  <si>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</si>
  <si>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</si>
  <si>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</si>
  <si>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</si>
  <si>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</si>
  <si>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</si>
  <si>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</si>
  <si>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</si>
  <si>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</si>
  <si>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</si>
  <si>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</si>
  <si>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</si>
  <si>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</si>
  <si>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</si>
  <si>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</si>
  <si>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</si>
  <si>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</si>
  <si>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</si>
  <si>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</si>
  <si>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</si>
  <si>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</si>
  <si>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</si>
  <si>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</si>
  <si>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</si>
  <si>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</si>
  <si>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</si>
  <si>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</si>
  <si>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</si>
  <si>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</si>
  <si>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</si>
  <si>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</si>
  <si>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</si>
  <si>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</si>
  <si>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</si>
  <si>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</si>
  <si>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</si>
  <si>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</si>
  <si>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</si>
  <si>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</si>
  <si>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</si>
  <si>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</si>
  <si>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</si>
  <si>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</si>
  <si>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</si>
  <si>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</si>
  <si>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</si>
  <si>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</si>
  <si>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</si>
  <si>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</si>
  <si>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</si>
  <si>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</si>
  <si>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</si>
  <si>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</si>
  <si>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</si>
  <si>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</si>
  <si>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</si>
  <si>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</si>
  <si>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</si>
  <si>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</si>
  <si>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</si>
  <si>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</si>
  <si>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</si>
  <si>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</si>
  <si>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</si>
  <si>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</si>
  <si>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</si>
  <si>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</si>
  <si>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</si>
  <si>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</si>
  <si>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</si>
  <si>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</si>
  <si>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</si>
  <si>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</si>
  <si>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</si>
  <si>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</si>
  <si>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</si>
  <si>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</si>
  <si>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</si>
  <si>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</si>
  <si>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</si>
  <si>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</si>
  <si>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</si>
  <si>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</si>
  <si>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</si>
  <si>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</si>
  <si>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</si>
  <si>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</si>
  <si>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</si>
  <si>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</si>
  <si>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</si>
  <si>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</si>
  <si>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</si>
  <si>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</si>
  <si>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</si>
  <si>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</si>
  <si>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</si>
  <si>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</si>
  <si>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</si>
  <si>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</si>
  <si>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</si>
  <si>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</si>
  <si>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</si>
  <si>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</si>
  <si>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</si>
  <si>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</si>
  <si>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</si>
  <si>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</si>
  <si>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</si>
  <si>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</si>
  <si>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</si>
  <si>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</si>
  <si>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</si>
  <si>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</si>
  <si>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</si>
  <si>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</si>
  <si>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</si>
  <si>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</si>
  <si>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</si>
  <si>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</si>
  <si>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</si>
  <si>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</si>
  <si>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</si>
  <si>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</si>
  <si>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</si>
  <si>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</si>
  <si>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</si>
  <si>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</si>
  <si>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</si>
  <si>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</si>
  <si>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</si>
  <si>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</si>
  <si>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</si>
  <si>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</si>
  <si>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</si>
  <si>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</si>
  <si>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</si>
  <si>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</si>
  <si>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</si>
  <si>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</si>
  <si>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</si>
  <si>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</si>
  <si>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</si>
  <si>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</si>
  <si>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</si>
  <si>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</si>
  <si>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</si>
  <si>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</si>
  <si>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</si>
  <si>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</si>
  <si>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</si>
  <si>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</si>
  <si>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</si>
  <si>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</si>
  <si>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</si>
  <si>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</si>
  <si>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</si>
  <si>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</si>
  <si>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</si>
  <si>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</si>
  <si>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</si>
  <si>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</si>
  <si>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</si>
  <si>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</si>
  <si>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</si>
  <si>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</si>
  <si>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</si>
  <si>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</si>
  <si>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</si>
  <si>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</si>
  <si>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</si>
  <si>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</si>
  <si>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</si>
  <si>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</si>
  <si>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</si>
  <si>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</si>
  <si>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</si>
  <si>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</si>
  <si>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</si>
  <si>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</si>
  <si>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</si>
  <si>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</si>
  <si>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</si>
  <si>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</si>
  <si>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</si>
  <si>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</si>
  <si>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</si>
  <si>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</si>
  <si>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</si>
  <si>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</si>
  <si>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</si>
  <si>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</si>
  <si>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</si>
  <si>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</si>
  <si>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</si>
  <si>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</si>
  <si>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</si>
  <si>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</si>
  <si>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</si>
  <si>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</si>
  <si>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</si>
  <si>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</si>
  <si>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</si>
  <si>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</si>
  <si>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</si>
  <si>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</si>
  <si>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</si>
  <si>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</si>
  <si>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</si>
  <si>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</si>
  <si>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</si>
  <si>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</si>
  <si>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</si>
  <si>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</si>
  <si>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</si>
  <si>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</si>
  <si>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</si>
  <si>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</si>
  <si>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</si>
  <si>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</si>
  <si>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</si>
  <si>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</si>
  <si>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</si>
  <si>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</si>
  <si>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</si>
  <si>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</si>
  <si>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</si>
  <si>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</si>
  <si>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</si>
  <si>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</si>
  <si>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</si>
  <si>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</si>
  <si>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</si>
  <si>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</si>
  <si>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</si>
  <si>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</si>
  <si>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</si>
  <si>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</si>
  <si>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</si>
  <si>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</si>
  <si>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</si>
  <si>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</si>
  <si>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</si>
  <si>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</si>
  <si>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</si>
  <si>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</si>
  <si>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</si>
  <si>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</si>
  <si>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</si>
  <si>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</si>
  <si>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</si>
  <si>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</si>
  <si>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</si>
  <si>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</si>
  <si>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</si>
  <si>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</si>
  <si>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</si>
  <si>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</si>
  <si>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</si>
  <si>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</si>
  <si>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</si>
  <si>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</si>
  <si>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</si>
  <si>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</si>
  <si>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</si>
  <si>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</si>
  <si>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</si>
  <si>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</si>
  <si>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</si>
  <si>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</si>
  <si>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</si>
  <si>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</si>
  <si>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</si>
  <si>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</si>
  <si>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</si>
  <si>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</si>
  <si>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</si>
  <si>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</si>
  <si>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</si>
  <si>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</si>
  <si>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</si>
  <si>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</si>
  <si>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</si>
  <si>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</si>
  <si>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</si>
  <si>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</si>
  <si>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</si>
  <si>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</si>
  <si>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</si>
  <si>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</si>
  <si>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</si>
  <si>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</si>
  <si>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</si>
  <si>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</si>
  <si>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</si>
  <si>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</si>
  <si>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</si>
  <si>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</si>
  <si>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</si>
  <si>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</si>
  <si>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</si>
  <si>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</si>
  <si>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</si>
  <si>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</si>
  <si>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</si>
  <si>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</si>
  <si>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</si>
  <si>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</si>
  <si>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</si>
  <si>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</si>
  <si>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</si>
  <si>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</si>
  <si>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</si>
  <si>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</si>
  <si>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</si>
  <si>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</si>
  <si>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</si>
  <si>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</si>
  <si>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</si>
  <si>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</si>
  <si>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</si>
  <si>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</si>
  <si>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</si>
  <si>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</si>
  <si>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</si>
  <si>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</si>
  <si>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</si>
  <si>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</si>
  <si>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</si>
  <si>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</si>
  <si>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</si>
  <si>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</si>
  <si>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</si>
  <si>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</si>
  <si>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</si>
  <si>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</si>
  <si>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</si>
  <si>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</si>
  <si>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</si>
  <si>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</si>
  <si>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</si>
  <si>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</si>
  <si>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</si>
  <si>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</si>
  <si>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</si>
  <si>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</si>
  <si>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</si>
  <si>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</si>
  <si>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</si>
  <si>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</si>
  <si>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</si>
  <si>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</si>
  <si>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</si>
  <si>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</si>
  <si>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</si>
  <si>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</si>
  <si>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</si>
  <si>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</si>
  <si>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</si>
  <si>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</si>
  <si>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</si>
  <si>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</si>
  <si>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</si>
  <si>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</si>
  <si>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</si>
  <si>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</si>
  <si>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</si>
  <si>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</si>
  <si>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</si>
  <si>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</si>
  <si>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</si>
  <si>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</si>
  <si>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</si>
  <si>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</si>
  <si>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</si>
  <si>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</si>
  <si>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</si>
  <si>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</si>
  <si>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</si>
  <si>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</si>
  <si>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</si>
  <si>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</si>
  <si>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</si>
  <si>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</si>
  <si>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</si>
  <si>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</si>
  <si>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</si>
  <si>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</si>
  <si>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</si>
  <si>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</si>
  <si>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</si>
  <si>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</si>
  <si>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</si>
  <si>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</si>
  <si>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</si>
  <si>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</si>
  <si>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</si>
  <si>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</si>
  <si>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</si>
  <si>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</si>
  <si>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</si>
  <si>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</si>
  <si>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</si>
  <si>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</si>
  <si>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</si>
  <si>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</si>
  <si>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</si>
  <si>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</si>
  <si>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</si>
  <si>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</si>
  <si>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</si>
  <si>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</si>
  <si>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</si>
  <si>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</si>
  <si>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</si>
  <si>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</si>
  <si>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</si>
  <si>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</si>
  <si>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</si>
  <si>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</si>
  <si>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</si>
  <si>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</si>
  <si>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</si>
  <si>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</si>
  <si>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</si>
  <si>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</si>
  <si>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</si>
  <si>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</si>
  <si>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</si>
  <si>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</si>
  <si>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</si>
  <si>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</si>
  <si>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</si>
  <si>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</si>
  <si>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</si>
  <si>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</si>
  <si>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</si>
  <si>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</si>
  <si>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</si>
  <si>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</si>
  <si>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</si>
  <si>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</si>
  <si>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</si>
  <si>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</si>
  <si>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</si>
  <si>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</si>
  <si>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</si>
  <si>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</si>
  <si>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</si>
  <si>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</si>
  <si>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</si>
  <si>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</si>
  <si>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</si>
  <si>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</si>
  <si>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</si>
  <si>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</si>
  <si>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</si>
  <si>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</si>
  <si>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</si>
  <si>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</si>
  <si>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</si>
  <si>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</si>
  <si>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</si>
  <si>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</si>
  <si>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</si>
  <si>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</si>
  <si>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</si>
  <si>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</si>
  <si>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</si>
  <si>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</si>
  <si>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</si>
  <si>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</si>
  <si>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</si>
  <si>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</si>
  <si>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</si>
  <si>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</si>
  <si>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</si>
  <si>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</si>
  <si>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</si>
  <si>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</si>
  <si>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</si>
  <si>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</si>
  <si>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</si>
  <si>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</si>
  <si>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</si>
  <si>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</si>
  <si>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</si>
  <si>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</si>
  <si>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</si>
  <si>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</si>
  <si>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</si>
  <si>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</si>
  <si>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</si>
  <si>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</si>
  <si>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</si>
  <si>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</si>
  <si>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</si>
  <si>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</si>
  <si>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</si>
  <si>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</si>
  <si>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</si>
  <si>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</si>
  <si>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</si>
  <si>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</si>
  <si>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</si>
  <si>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</si>
  <si>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</si>
  <si>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</si>
  <si>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</si>
  <si>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</si>
  <si>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</si>
  <si>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</si>
  <si>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</si>
  <si>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</si>
  <si>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</si>
  <si>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</si>
  <si>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</si>
  <si>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</si>
  <si>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</si>
  <si>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</si>
  <si>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</si>
  <si>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</si>
  <si>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</si>
  <si>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</si>
  <si>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</si>
  <si>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</si>
  <si>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</si>
  <si>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</si>
  <si>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</si>
  <si>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</si>
  <si>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</si>
  <si>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</si>
  <si>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</si>
  <si>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</si>
  <si>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</si>
  <si>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</si>
  <si>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</si>
  <si>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</si>
  <si>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</si>
  <si>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</si>
  <si>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</si>
  <si>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</si>
  <si>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</si>
  <si>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</si>
  <si>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</si>
  <si>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</si>
  <si>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</si>
  <si>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</si>
  <si>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</si>
  <si>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</si>
  <si>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</si>
  <si>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</si>
  <si>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</si>
  <si>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</si>
  <si>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</si>
  <si>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</si>
  <si>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</si>
  <si>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</si>
  <si>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</si>
  <si>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</si>
  <si>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</si>
  <si>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</si>
  <si>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</si>
  <si>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</si>
  <si>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</si>
  <si>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</si>
  <si>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</si>
  <si>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</si>
  <si>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</si>
  <si>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</si>
  <si>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</si>
  <si>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</si>
  <si>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</si>
  <si>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</si>
  <si>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</si>
  <si>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</si>
  <si>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</si>
  <si>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</si>
  <si>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</si>
  <si>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</si>
  <si>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</si>
  <si>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</si>
  <si>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</si>
  <si>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</si>
  <si>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</si>
  <si>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</si>
  <si>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</si>
  <si>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</si>
  <si>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</si>
  <si>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</si>
  <si>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</si>
  <si>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</si>
  <si>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</si>
  <si>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</si>
  <si>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</si>
  <si>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</si>
  <si>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</si>
  <si>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</si>
  <si>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</si>
  <si>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</si>
  <si>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</si>
  <si>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</si>
  <si>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</si>
  <si>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</si>
  <si>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</si>
  <si>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</si>
  <si>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</si>
  <si>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</si>
  <si>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</si>
  <si>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</si>
  <si>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</si>
  <si>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</si>
  <si>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</si>
  <si>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</si>
  <si>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</si>
  <si>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</si>
  <si>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</si>
  <si>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</si>
  <si>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</si>
  <si>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</si>
  <si>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</si>
  <si>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</si>
  <si>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</si>
  <si>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</si>
  <si>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</si>
  <si>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</si>
  <si>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</si>
  <si>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</si>
  <si>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</si>
  <si>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</si>
  <si>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</si>
  <si>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</si>
  <si>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</si>
  <si>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</si>
  <si>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</si>
  <si>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</si>
  <si>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</si>
  <si>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</si>
  <si>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</si>
  <si>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</si>
  <si>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</si>
  <si>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</si>
  <si>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</si>
  <si>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</si>
  <si>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</si>
  <si>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</si>
  <si>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</si>
  <si>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</si>
  <si>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</si>
  <si>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</si>
  <si>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</si>
  <si>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</si>
  <si>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</si>
  <si>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</si>
  <si>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</si>
  <si>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</si>
  <si>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</si>
  <si>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</si>
  <si>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</si>
  <si>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</si>
  <si>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</si>
  <si>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</si>
  <si>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</si>
  <si>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</si>
  <si>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</si>
  <si>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</si>
  <si>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</si>
  <si>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</si>
  <si>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</si>
  <si>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</si>
  <si>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</si>
  <si>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</si>
  <si>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</si>
  <si>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</si>
  <si>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</si>
  <si>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</si>
  <si>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</si>
  <si>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</si>
  <si>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</si>
  <si>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</si>
  <si>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</si>
  <si>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</si>
  <si>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</si>
  <si>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</si>
  <si>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</si>
  <si>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</si>
  <si>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</si>
  <si>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</si>
  <si>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</si>
  <si>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</si>
  <si>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</si>
  <si>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</si>
  <si>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</si>
  <si>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</si>
  <si>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</si>
  <si>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</si>
  <si>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</si>
  <si>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</si>
  <si>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</si>
  <si>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</si>
  <si>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</si>
  <si>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</si>
  <si>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</si>
  <si>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</si>
  <si>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</si>
  <si>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</si>
  <si>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</si>
  <si>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</si>
  <si>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</si>
  <si>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</si>
  <si>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</si>
  <si>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</si>
  <si>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</si>
  <si>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</si>
  <si>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</si>
  <si>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</si>
  <si>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</si>
  <si>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</si>
  <si>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</si>
  <si>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</si>
  <si>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</si>
  <si>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</si>
  <si>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</si>
  <si>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</si>
  <si>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</si>
  <si>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</si>
  <si>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</si>
  <si>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</si>
  <si>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</si>
  <si>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</si>
  <si>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</si>
  <si>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</si>
  <si>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</si>
  <si>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</si>
  <si>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</si>
  <si>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</si>
  <si>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</si>
  <si>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</si>
  <si>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</si>
  <si>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</si>
  <si>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</si>
  <si>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</si>
  <si>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</si>
  <si>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</si>
  <si>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</si>
  <si>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</si>
  <si>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</si>
  <si>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</si>
  <si>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</si>
  <si>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</si>
  <si>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</si>
  <si>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</si>
  <si>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</si>
  <si>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</si>
  <si>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</si>
  <si>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</si>
  <si>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</si>
  <si>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</si>
  <si>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</si>
  <si>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</si>
  <si>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</si>
  <si>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</si>
  <si>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</si>
  <si>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</si>
  <si>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</si>
  <si>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</si>
  <si>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</si>
  <si>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</si>
  <si>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</si>
  <si>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</si>
  <si>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</si>
  <si>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</si>
  <si>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</si>
  <si>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</si>
  <si>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</si>
  <si>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</si>
  <si>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</si>
  <si>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</si>
  <si>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</si>
  <si>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</si>
  <si>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</si>
  <si>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</si>
  <si>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</si>
  <si>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</si>
  <si>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</si>
  <si>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</si>
  <si>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</si>
  <si>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</si>
  <si>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</si>
  <si>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</si>
  <si>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</si>
  <si>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</si>
  <si>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</si>
  <si>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</si>
  <si>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</si>
  <si>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</si>
  <si>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</si>
  <si>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</si>
  <si>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</si>
  <si>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</si>
  <si>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</si>
  <si>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</si>
  <si>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</si>
  <si>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</si>
  <si>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</si>
  <si>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</si>
  <si>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</si>
  <si>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</si>
  <si>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</si>
  <si>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</si>
  <si>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</si>
  <si>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</si>
  <si>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</si>
  <si>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</si>
  <si>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</si>
  <si>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</si>
  <si>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</si>
  <si>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</si>
  <si>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</si>
  <si>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</si>
  <si>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</si>
  <si>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</si>
  <si>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</si>
  <si>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</si>
  <si>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</si>
  <si>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</si>
  <si>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</si>
  <si>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</si>
  <si>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</si>
  <si>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</si>
  <si>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</si>
  <si>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</si>
  <si>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</si>
  <si>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</si>
  <si>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</si>
  <si>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</si>
  <si>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</si>
  <si>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</si>
  <si>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</si>
  <si>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</si>
  <si>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</si>
  <si>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</si>
  <si>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</si>
  <si>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</si>
  <si>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</si>
  <si>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</si>
  <si>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</si>
  <si>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</si>
  <si>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</si>
  <si>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</si>
  <si>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</si>
  <si>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</si>
  <si>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</si>
  <si>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</si>
  <si>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</si>
  <si>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</si>
  <si>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</si>
  <si>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</si>
  <si>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</si>
  <si>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</si>
  <si>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</si>
  <si>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</si>
  <si>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</si>
  <si>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</si>
  <si>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</si>
  <si>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</si>
  <si>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</si>
  <si>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</si>
  <si>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</si>
  <si>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</si>
  <si>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</si>
  <si>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</si>
  <si>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</si>
  <si>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</si>
  <si>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</si>
  <si>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</si>
  <si>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</si>
  <si>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</si>
  <si>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</si>
  <si>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</si>
  <si>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</si>
  <si>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</si>
  <si>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</si>
  <si>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</si>
  <si>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</si>
  <si>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</si>
  <si>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</si>
  <si>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</si>
  <si>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</si>
  <si>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</si>
  <si>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</si>
  <si>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</si>
  <si>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</si>
  <si>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</si>
  <si>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</si>
  <si>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</si>
  <si>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</si>
  <si>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</si>
  <si>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</si>
  <si>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</si>
  <si>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</si>
  <si>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</si>
  <si>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</si>
  <si>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</si>
  <si>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</si>
  <si>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</si>
  <si>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</si>
  <si>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</si>
  <si>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</si>
  <si>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</si>
  <si>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</si>
  <si>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</si>
  <si>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</si>
  <si>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</si>
  <si>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</si>
  <si>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</si>
  <si>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</si>
  <si>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</si>
  <si>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</si>
  <si>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</si>
  <si>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</si>
  <si>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</si>
  <si>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</si>
  <si>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</si>
  <si>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</si>
  <si>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</si>
  <si>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</si>
  <si>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</si>
  <si>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</si>
  <si>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</si>
  <si>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</si>
  <si>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</si>
  <si>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</si>
  <si>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</si>
  <si>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</si>
  <si>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</si>
  <si>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</si>
  <si>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</si>
  <si>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</si>
  <si>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</si>
  <si>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</si>
  <si>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</si>
  <si>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</si>
  <si>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</si>
  <si>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</si>
  <si>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</si>
  <si>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</si>
  <si>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</si>
  <si>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</si>
  <si>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</si>
  <si>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</si>
  <si>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</si>
  <si>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</si>
  <si>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</si>
  <si>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</si>
  <si>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</si>
  <si>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</si>
  <si>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</si>
  <si>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</si>
  <si>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</si>
  <si>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</si>
  <si>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</si>
  <si>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</si>
  <si>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</si>
  <si>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</si>
  <si>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</si>
  <si>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</si>
  <si>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</si>
  <si>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</si>
  <si>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</si>
  <si>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</si>
  <si>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</si>
  <si>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</si>
  <si>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</si>
  <si>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</si>
  <si>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</si>
  <si>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</si>
  <si>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</si>
  <si>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</si>
  <si>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</si>
  <si>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</si>
  <si>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</si>
  <si>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</si>
  <si>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</si>
  <si>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</si>
  <si>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</si>
  <si>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</si>
  <si>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</si>
  <si>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</si>
  <si>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</si>
  <si>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</si>
  <si>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</si>
  <si>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</si>
  <si>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</si>
  <si>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</si>
  <si>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</si>
  <si>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</si>
  <si>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</si>
  <si>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</si>
  <si>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</si>
  <si>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</si>
  <si>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</si>
  <si>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</si>
  <si>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</si>
  <si>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</si>
  <si>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</si>
  <si>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</si>
  <si>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</si>
  <si>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</si>
  <si>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</si>
  <si>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</si>
  <si>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</si>
  <si>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</si>
  <si>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</si>
  <si>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</si>
  <si>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</si>
  <si>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</si>
  <si>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</si>
  <si>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</si>
  <si>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</si>
  <si>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</si>
  <si>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</si>
  <si>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</si>
  <si>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</si>
  <si>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</si>
  <si>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</si>
  <si>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</si>
  <si>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</si>
  <si>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</si>
  <si>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</si>
  <si>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</si>
  <si>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</si>
  <si>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</si>
  <si>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</si>
  <si>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</si>
  <si>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</si>
  <si>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</si>
  <si>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</si>
  <si>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</si>
  <si>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</si>
  <si>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</si>
  <si>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</si>
  <si>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</si>
  <si>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</si>
  <si>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</si>
  <si>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</si>
  <si>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</si>
  <si>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</si>
  <si>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</si>
  <si>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</si>
  <si>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</si>
  <si>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</si>
  <si>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</si>
  <si>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</si>
  <si>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</si>
  <si>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</si>
  <si>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</si>
  <si>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</si>
  <si>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</si>
  <si>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</si>
  <si>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</si>
  <si>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</si>
  <si>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</si>
  <si>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</si>
  <si>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</si>
  <si>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</si>
  <si>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</si>
  <si>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</si>
  <si>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</si>
  <si>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</si>
  <si>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</si>
  <si>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</si>
  <si>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</si>
  <si>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</si>
  <si>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</si>
  <si>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</si>
  <si>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</si>
  <si>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</si>
  <si>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</si>
  <si>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</si>
  <si>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</si>
  <si>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</si>
  <si>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</si>
  <si>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</si>
  <si>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</si>
  <si>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</si>
  <si>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</si>
  <si>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</si>
  <si>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</si>
  <si>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</si>
  <si>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</si>
  <si>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</si>
  <si>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</si>
  <si>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</si>
  <si>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</si>
  <si>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</si>
  <si>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</si>
  <si>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</si>
  <si>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</si>
  <si>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</si>
  <si>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</si>
  <si>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</si>
  <si>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</si>
  <si>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</si>
  <si>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</si>
  <si>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</si>
  <si>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</si>
  <si>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</si>
  <si>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</si>
  <si>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</si>
  <si>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</si>
  <si>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</si>
  <si>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</si>
  <si>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</si>
  <si>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</si>
  <si>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</si>
  <si>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</si>
  <si>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</si>
  <si>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</si>
  <si>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</si>
  <si>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</si>
  <si>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</si>
  <si>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</si>
  <si>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</si>
  <si>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</si>
  <si>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</si>
  <si>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</si>
  <si>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</si>
  <si>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</si>
  <si>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</si>
  <si>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</si>
  <si>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</si>
  <si>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</si>
  <si>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</si>
  <si>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</si>
  <si>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</si>
  <si>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</si>
  <si>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</si>
  <si>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</si>
  <si>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</si>
  <si>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</si>
  <si>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</si>
  <si>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</si>
  <si>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</si>
  <si>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</si>
  <si>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</si>
  <si>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</si>
  <si>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</si>
  <si>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</si>
  <si>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</si>
  <si>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</si>
  <si>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</si>
  <si>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</si>
  <si>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</si>
  <si>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</si>
  <si>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</si>
  <si>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</si>
  <si>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</si>
  <si>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</si>
  <si>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</si>
  <si>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</si>
  <si>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</si>
  <si>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</si>
  <si>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</si>
  <si>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</si>
  <si>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</si>
  <si>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</si>
  <si>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</si>
  <si>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</si>
  <si>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</si>
  <si>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</si>
  <si>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</si>
  <si>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</si>
  <si>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</si>
  <si>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</si>
  <si>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</si>
  <si>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</si>
  <si>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</si>
  <si>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</si>
  <si>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</si>
  <si>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</si>
  <si>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</si>
  <si>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</si>
  <si>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</si>
  <si>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</si>
  <si>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</si>
  <si>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</si>
  <si>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</si>
  <si>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</si>
  <si>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</si>
  <si>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</si>
  <si>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</si>
  <si>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</si>
  <si>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</si>
  <si>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</si>
  <si>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</si>
  <si>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</si>
  <si>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</si>
  <si>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</si>
  <si>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</si>
  <si>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</si>
  <si>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</si>
  <si>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</si>
  <si>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</si>
  <si>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</si>
  <si>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</si>
  <si>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</si>
  <si>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</si>
  <si>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</si>
  <si>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</si>
  <si>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</si>
  <si>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</si>
  <si>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</si>
  <si>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</si>
  <si>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</si>
  <si>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</si>
  <si>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</si>
  <si>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</si>
  <si>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</si>
  <si>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</si>
  <si>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</si>
  <si>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</si>
  <si>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</si>
  <si>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</si>
  <si>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</si>
  <si>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</si>
  <si>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</si>
  <si>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</si>
  <si>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</si>
  <si>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</si>
  <si>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</si>
  <si>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</si>
  <si>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</si>
  <si>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</si>
  <si>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</si>
  <si>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</si>
  <si>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</si>
  <si>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</si>
  <si>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</si>
  <si>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</si>
  <si>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</si>
  <si>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</si>
  <si>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</si>
  <si>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</si>
  <si>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</si>
  <si>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</si>
  <si>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</si>
  <si>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</si>
  <si>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</si>
  <si>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</si>
  <si>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</si>
  <si>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</si>
  <si>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</si>
  <si>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</si>
  <si>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</si>
  <si>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</si>
  <si>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</si>
  <si>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</si>
  <si>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</si>
  <si>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</si>
  <si>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</si>
  <si>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</si>
  <si>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</si>
  <si>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</si>
  <si>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</si>
  <si>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</si>
  <si>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</si>
  <si>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</si>
  <si>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</si>
  <si>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</si>
  <si>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</si>
  <si>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</si>
  <si>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</si>
  <si>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</si>
  <si>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</si>
  <si>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</si>
  <si>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</si>
  <si>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</si>
  <si>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</si>
  <si>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</si>
  <si>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</si>
  <si>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</si>
  <si>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</si>
  <si>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</si>
  <si>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</si>
  <si>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</si>
  <si>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</si>
  <si>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</si>
  <si>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</si>
  <si>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</si>
  <si>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</si>
  <si>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</si>
  <si>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</si>
  <si>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</si>
  <si>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</si>
  <si>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</si>
  <si>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</si>
  <si>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</si>
  <si>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</si>
  <si>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</si>
  <si>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</si>
  <si>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</si>
  <si>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</si>
  <si>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</si>
  <si>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</si>
  <si>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</si>
  <si>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</si>
  <si>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</si>
  <si>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</si>
  <si>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</si>
  <si>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</si>
  <si>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</si>
  <si>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</si>
  <si>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</si>
  <si>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</si>
  <si>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</si>
  <si>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</si>
  <si>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</si>
  <si>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</si>
  <si>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</si>
  <si>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</si>
  <si>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</si>
  <si>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</si>
  <si>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</si>
  <si>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</si>
  <si>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</si>
  <si>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</si>
  <si>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</si>
  <si>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</si>
  <si>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</si>
  <si>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</si>
  <si>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</si>
  <si>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</si>
  <si>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</si>
  <si>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</si>
  <si>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</si>
  <si>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</si>
  <si>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</si>
  <si>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</si>
  <si>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</si>
  <si>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</si>
  <si>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</si>
  <si>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</si>
  <si>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</si>
  <si>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</si>
  <si>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</si>
  <si>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</si>
  <si>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</si>
  <si>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</si>
  <si>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</si>
  <si>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</si>
  <si>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</si>
  <si>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</si>
  <si>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</si>
  <si>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</si>
  <si>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</si>
  <si>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</si>
  <si>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</si>
  <si>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</si>
  <si>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</si>
  <si>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</si>
  <si>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</si>
  <si>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</si>
  <si>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</si>
  <si>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</si>
  <si>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</si>
  <si>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</si>
  <si>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</si>
  <si>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</si>
  <si>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</si>
  <si>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</si>
  <si>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</si>
  <si>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</si>
  <si>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</si>
  <si>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</si>
  <si>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</si>
  <si>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</si>
  <si>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</si>
  <si>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</si>
  <si>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</si>
  <si>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</si>
  <si>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</si>
  <si>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</si>
  <si>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</si>
  <si>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</si>
  <si>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</si>
  <si>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</si>
  <si>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</si>
  <si>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</si>
  <si>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</si>
  <si>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</si>
  <si>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</si>
  <si>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</si>
  <si>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</si>
  <si>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</si>
  <si>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</si>
  <si>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</si>
  <si>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</si>
  <si>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</si>
  <si>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</si>
  <si>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</si>
  <si>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</si>
  <si>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</si>
  <si>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</si>
  <si>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</si>
  <si>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</si>
  <si>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</si>
  <si>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</si>
  <si>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</si>
  <si>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</si>
  <si>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</si>
  <si>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</si>
  <si>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</si>
  <si>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</si>
  <si>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</si>
  <si>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</si>
  <si>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</si>
  <si>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</si>
  <si>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</si>
  <si>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</si>
  <si>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</si>
  <si>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</si>
  <si>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</si>
  <si>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</si>
  <si>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</si>
  <si>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</si>
  <si>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</si>
  <si>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</si>
  <si>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</si>
  <si>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</si>
  <si>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</si>
  <si>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</si>
  <si>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</si>
  <si>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</si>
  <si>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</si>
  <si>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</si>
  <si>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</si>
  <si>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</si>
  <si>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</si>
  <si>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</si>
  <si>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</si>
  <si>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</si>
  <si>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</si>
  <si>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</si>
  <si>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</si>
  <si>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</si>
  <si>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</si>
  <si>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</si>
  <si>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</si>
  <si>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</si>
  <si>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</si>
  <si>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</si>
  <si>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</si>
  <si>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</si>
  <si>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</si>
  <si>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</si>
  <si>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</si>
  <si>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</si>
  <si>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</si>
  <si>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</si>
  <si>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</si>
  <si>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</si>
  <si>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</si>
  <si>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</si>
  <si>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</si>
  <si>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</si>
  <si>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</si>
  <si>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</si>
  <si>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</si>
  <si>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</si>
  <si>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</si>
  <si>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</si>
  <si>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</si>
  <si>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</si>
  <si>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</si>
  <si>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</si>
  <si>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</si>
  <si>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</si>
  <si>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</si>
  <si>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</si>
  <si>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</si>
  <si>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</si>
  <si>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</si>
  <si>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</si>
  <si>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</si>
  <si>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</si>
  <si>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</si>
  <si>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</si>
  <si>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</si>
  <si>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</si>
  <si>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</si>
  <si>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</si>
  <si>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</si>
  <si>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</si>
  <si>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</si>
  <si>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</si>
  <si>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</si>
  <si>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</si>
  <si>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</si>
  <si>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</si>
  <si>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</si>
  <si>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</si>
  <si>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</si>
  <si>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</si>
  <si>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</si>
  <si>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</si>
  <si>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</si>
  <si>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</si>
  <si>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</si>
  <si>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</si>
  <si>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</si>
  <si>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</si>
  <si>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</si>
  <si>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</si>
  <si>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</si>
  <si>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</si>
  <si>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</si>
  <si>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</si>
  <si>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</si>
  <si>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</si>
  <si>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</si>
  <si>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</si>
  <si>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</si>
  <si>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</si>
  <si>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</si>
  <si>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</si>
  <si>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</si>
  <si>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</si>
  <si>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</si>
  <si>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</si>
  <si>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</si>
  <si>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</si>
  <si>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</si>
  <si>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</si>
  <si>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</si>
  <si>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</si>
  <si>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</si>
  <si>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</si>
  <si>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</si>
  <si>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</si>
  <si>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</si>
  <si>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</si>
  <si>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</si>
  <si>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</si>
  <si>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</si>
  <si>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</si>
  <si>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</si>
  <si>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</si>
  <si>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</si>
  <si>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</si>
  <si>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</si>
  <si>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</si>
  <si>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</si>
  <si>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</si>
  <si>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</si>
  <si>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</si>
  <si>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</si>
  <si>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</si>
  <si>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</si>
  <si>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</si>
  <si>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</si>
  <si>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</si>
  <si>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</si>
  <si>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</si>
  <si>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</si>
  <si>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</si>
  <si>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</si>
  <si>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</si>
  <si>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</si>
  <si>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</si>
  <si>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</si>
  <si>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</si>
  <si>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</si>
  <si>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</si>
  <si>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</si>
  <si>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</si>
  <si>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</si>
  <si>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</si>
  <si>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</si>
  <si>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</si>
  <si>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</si>
  <si>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</si>
  <si>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</si>
  <si>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</si>
  <si>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</si>
  <si>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</si>
  <si>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</si>
  <si>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</si>
  <si>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</si>
  <si>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</si>
  <si>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</si>
  <si>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</si>
  <si>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</si>
  <si>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</si>
  <si>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</si>
  <si>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</si>
  <si>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</si>
  <si>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</si>
  <si>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</si>
  <si>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</si>
  <si>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</si>
  <si>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</si>
  <si>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</si>
  <si>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</si>
  <si>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</si>
  <si>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</si>
  <si>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</si>
  <si>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</si>
  <si>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</si>
  <si>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</si>
  <si>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</si>
  <si>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</si>
  <si>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</si>
  <si>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</si>
  <si>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</si>
  <si>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</si>
  <si>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</si>
  <si>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</si>
  <si>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</si>
  <si>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</si>
  <si>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</si>
  <si>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</si>
  <si>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</si>
  <si>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</si>
  <si>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</si>
  <si>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</si>
  <si>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</si>
  <si>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</si>
  <si>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</si>
  <si>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</si>
  <si>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</si>
  <si>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</si>
  <si>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</si>
  <si>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</si>
  <si>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</si>
  <si>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</si>
  <si>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</si>
  <si>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</si>
  <si>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</si>
  <si>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</si>
  <si>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</si>
  <si>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</si>
  <si>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</si>
  <si>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</si>
  <si>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</si>
  <si>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</si>
  <si>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</si>
  <si>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</si>
  <si>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</si>
  <si>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</si>
  <si>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</si>
  <si>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</si>
  <si>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</si>
  <si>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</si>
  <si>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</si>
  <si>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</si>
  <si>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</si>
  <si>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</si>
  <si>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</si>
  <si>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</si>
  <si>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</si>
  <si>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</si>
  <si>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</si>
  <si>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</si>
  <si>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</si>
  <si>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</si>
  <si>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</si>
  <si>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</si>
  <si>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</si>
  <si>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</si>
  <si>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</si>
  <si>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</si>
  <si>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</si>
  <si>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</si>
  <si>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</si>
  <si>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</si>
  <si>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</si>
  <si>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</si>
  <si>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</si>
  <si>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</si>
  <si>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</si>
  <si>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</si>
  <si>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</si>
  <si>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</si>
  <si>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</si>
  <si>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</si>
  <si>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</si>
  <si>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</si>
  <si>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</si>
  <si>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</si>
  <si>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</si>
  <si>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</si>
  <si>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</si>
  <si>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</si>
  <si>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</si>
  <si>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</si>
  <si>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</si>
  <si>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</si>
  <si>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</si>
  <si>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</si>
  <si>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</si>
  <si>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</si>
  <si>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</si>
  <si>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</si>
  <si>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</si>
  <si>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</si>
  <si>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</si>
  <si>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</si>
  <si>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</si>
  <si>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</si>
  <si>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</si>
  <si>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</si>
  <si>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</si>
  <si>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</si>
  <si>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</si>
  <si>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</si>
  <si>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</si>
  <si>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</si>
  <si>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</si>
  <si>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</si>
  <si>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</si>
  <si>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</si>
  <si>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</si>
  <si>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</si>
  <si>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</si>
  <si>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</si>
  <si>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</si>
  <si>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</si>
  <si>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</si>
  <si>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</si>
  <si>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</si>
  <si>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</si>
  <si>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</si>
  <si>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</si>
  <si>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</si>
  <si>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</si>
  <si>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</si>
  <si>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</si>
  <si>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</si>
  <si>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</si>
  <si>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</si>
  <si>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</si>
  <si>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</si>
  <si>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</si>
  <si>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</si>
  <si>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</si>
  <si>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</si>
  <si>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</si>
  <si>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</si>
  <si>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</si>
  <si>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</si>
  <si>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</si>
  <si>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</si>
  <si>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</si>
  <si>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</si>
  <si>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</si>
  <si>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</si>
  <si>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</si>
  <si>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</si>
  <si>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</si>
  <si>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</si>
  <si>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</si>
  <si>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</si>
  <si>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</si>
  <si>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</si>
  <si>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</si>
  <si>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</si>
  <si>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</si>
  <si>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</si>
  <si>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</si>
  <si>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</si>
  <si>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</si>
  <si>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</si>
  <si>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</si>
  <si>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</si>
  <si>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</si>
  <si>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</si>
  <si>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</si>
  <si>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</si>
  <si>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</si>
  <si>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</si>
  <si>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</si>
  <si>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</si>
  <si>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</si>
  <si>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</si>
  <si>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</si>
  <si>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</si>
  <si>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</si>
  <si>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</si>
  <si>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</si>
  <si>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</si>
  <si>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</si>
  <si>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</si>
  <si>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</si>
  <si>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</si>
  <si>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</si>
  <si>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</si>
  <si>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</si>
  <si>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</si>
  <si>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</si>
  <si>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</si>
  <si>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</si>
  <si>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</si>
  <si>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</si>
  <si>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</si>
  <si>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</si>
  <si>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</si>
  <si>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</si>
  <si>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</si>
  <si>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</si>
  <si>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</si>
  <si>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</si>
  <si>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</si>
  <si>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</si>
  <si>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</si>
  <si>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</si>
  <si>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</si>
  <si>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</si>
  <si>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</si>
  <si>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</si>
  <si>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</si>
  <si>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</si>
  <si>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</si>
  <si>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</si>
  <si>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</si>
  <si>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</si>
  <si>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</si>
  <si>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</si>
  <si>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</si>
  <si>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</si>
  <si>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</si>
  <si>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</si>
  <si>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</si>
  <si>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</si>
  <si>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</si>
  <si>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</si>
  <si>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</si>
  <si>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</si>
  <si>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</si>
  <si>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</si>
  <si>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</si>
  <si>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</si>
  <si>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</si>
  <si>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</si>
  <si>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</si>
  <si>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</si>
  <si>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</si>
  <si>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</si>
  <si>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</si>
  <si>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</si>
  <si>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</si>
  <si>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</si>
  <si>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</si>
  <si>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</si>
  <si>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</si>
  <si>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</si>
  <si>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</si>
  <si>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</si>
  <si>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</si>
  <si>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</si>
  <si>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</si>
  <si>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</si>
  <si>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</si>
  <si>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</si>
  <si>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</si>
  <si>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</si>
  <si>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</si>
  <si>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</si>
  <si>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</si>
  <si>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</si>
  <si>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</si>
  <si>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</si>
  <si>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</si>
  <si>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</si>
  <si>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</si>
  <si>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</si>
  <si>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</si>
  <si>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</si>
  <si>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</si>
  <si>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</si>
  <si>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</si>
  <si>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</si>
  <si>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</si>
  <si>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</si>
  <si>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</si>
  <si>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</si>
  <si>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</si>
  <si>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</si>
  <si>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</si>
  <si>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</si>
  <si>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</si>
  <si>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</si>
  <si>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</si>
  <si>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</si>
  <si>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</si>
  <si>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</si>
  <si>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</si>
  <si>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</si>
  <si>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</si>
  <si>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</si>
  <si>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</si>
  <si>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</si>
  <si>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</si>
  <si>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</si>
  <si>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</si>
  <si>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</si>
  <si>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</si>
  <si>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</si>
  <si>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</si>
  <si>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</si>
  <si>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</si>
  <si>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</si>
  <si>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</si>
  <si>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</si>
  <si>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</si>
  <si>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</si>
  <si>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</si>
  <si>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</si>
  <si>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</si>
  <si>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</si>
  <si>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</si>
  <si>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</si>
  <si>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</si>
  <si>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</si>
  <si>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</si>
  <si>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</si>
  <si>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</si>
  <si>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</si>
  <si>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</si>
  <si>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</si>
  <si>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</si>
  <si>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</si>
  <si>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</si>
  <si>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</si>
  <si>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</si>
  <si>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</si>
  <si>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</si>
  <si>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</si>
  <si>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</si>
  <si>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</si>
  <si>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</si>
  <si>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</si>
  <si>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</si>
  <si>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</si>
  <si>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</si>
  <si>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</si>
  <si>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</si>
  <si>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</si>
  <si>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</si>
  <si>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</si>
  <si>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</si>
  <si>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</si>
  <si>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</si>
  <si>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</si>
  <si>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</si>
  <si>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</si>
  <si>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</si>
  <si>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</si>
  <si>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</si>
  <si>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</si>
  <si>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</si>
  <si>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</si>
  <si>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</si>
  <si>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</si>
  <si>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</si>
  <si>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</si>
  <si>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</si>
  <si>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</si>
  <si>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</si>
  <si>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</si>
  <si>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</si>
  <si>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</si>
  <si>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</si>
  <si>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</si>
  <si>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</si>
  <si>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</si>
  <si>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</si>
  <si>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</si>
  <si>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</si>
  <si>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</si>
  <si>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</si>
  <si>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</si>
  <si>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</si>
  <si>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</si>
  <si>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</si>
  <si>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</si>
  <si>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</si>
  <si>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</si>
  <si>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</si>
  <si>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</si>
  <si>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</si>
  <si>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</si>
  <si>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</si>
  <si>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</si>
  <si>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</si>
  <si>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</si>
  <si>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</si>
  <si>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</si>
  <si>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</si>
  <si>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</si>
  <si>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</si>
  <si>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</si>
  <si>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</si>
  <si>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</si>
  <si>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</si>
  <si>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</si>
  <si>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</si>
  <si>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</si>
  <si>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</si>
  <si>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</si>
  <si>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</si>
  <si>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</si>
  <si>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</si>
  <si>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</si>
  <si>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</si>
  <si>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</si>
  <si>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</si>
  <si>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</si>
  <si>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</si>
  <si>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</si>
  <si>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</si>
  <si>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</si>
  <si>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</si>
  <si>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</si>
  <si>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</si>
  <si>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</si>
  <si>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</si>
  <si>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</si>
  <si>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</si>
  <si>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</si>
  <si>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</si>
  <si>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</si>
  <si>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</si>
  <si>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</si>
  <si>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</si>
  <si>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</si>
  <si>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</si>
  <si>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</si>
  <si>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</si>
  <si>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</si>
  <si>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</si>
  <si>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</si>
  <si>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</si>
  <si>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</si>
  <si>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</si>
  <si>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</si>
  <si>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</si>
  <si>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</si>
  <si>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</si>
  <si>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</si>
  <si>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</si>
  <si>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</si>
  <si>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</si>
  <si>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</si>
  <si>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</si>
  <si>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</si>
  <si>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</si>
  <si>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</si>
  <si>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</si>
  <si>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</si>
  <si>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</si>
  <si>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</si>
  <si>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</si>
  <si>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</si>
  <si>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</si>
  <si>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</si>
  <si>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</si>
  <si>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</si>
  <si>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</si>
  <si>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</si>
  <si>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</si>
  <si>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</si>
  <si>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</si>
  <si>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</si>
  <si>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</si>
  <si>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</si>
  <si>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</si>
  <si>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</si>
  <si>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</si>
  <si>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</si>
  <si>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</si>
  <si>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</si>
  <si>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</si>
  <si>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</si>
  <si>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</si>
  <si>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</si>
  <si>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</si>
  <si>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</si>
  <si>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</si>
  <si>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</si>
  <si>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</si>
  <si>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</si>
  <si>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</si>
  <si>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</si>
  <si>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</si>
  <si>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</si>
  <si>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</si>
  <si>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</si>
  <si>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</si>
  <si>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</si>
  <si>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</si>
  <si>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</si>
  <si>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</si>
  <si>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</si>
  <si>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</si>
  <si>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</si>
  <si>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</si>
  <si>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</si>
  <si>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</si>
  <si>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</si>
  <si>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</si>
  <si>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</si>
  <si>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</si>
  <si>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</si>
  <si>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</si>
  <si>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</si>
  <si>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</si>
  <si>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</si>
  <si>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</si>
  <si>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</si>
  <si>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</si>
  <si>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</si>
  <si>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</si>
  <si>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</si>
  <si>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</si>
  <si>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</si>
  <si>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</si>
  <si>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</si>
  <si>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</si>
  <si>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</si>
  <si>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</si>
  <si>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</si>
  <si>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</si>
  <si>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</si>
  <si>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</si>
  <si>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</si>
  <si>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</si>
  <si>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</si>
  <si>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</si>
  <si>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</si>
  <si>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</si>
  <si>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</si>
  <si>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</si>
  <si>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</si>
  <si>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</si>
  <si>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</si>
  <si>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</si>
  <si>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</si>
  <si>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</si>
  <si>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</si>
  <si>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</si>
  <si>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</si>
  <si>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</si>
  <si>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</si>
  <si>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</si>
  <si>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</si>
  <si>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</si>
  <si>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</si>
  <si>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</si>
  <si>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</si>
  <si>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</si>
  <si>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</si>
  <si>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</si>
  <si>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</si>
  <si>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</si>
  <si>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</si>
  <si>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</si>
  <si>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</si>
  <si>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</si>
  <si>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</si>
  <si>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</si>
  <si>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</si>
  <si>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</si>
  <si>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</si>
  <si>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</si>
  <si>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</si>
  <si>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</si>
  <si>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</si>
  <si>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</si>
  <si>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</si>
  <si>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</si>
  <si>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</si>
  <si>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</si>
  <si>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</si>
  <si>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</si>
  <si>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</si>
  <si>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</si>
  <si>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</si>
  <si>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</si>
  <si>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</si>
  <si>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</si>
  <si>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</si>
  <si>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</si>
  <si>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</si>
  <si>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</si>
  <si>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</si>
  <si>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</si>
  <si>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</si>
  <si>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</si>
  <si>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</si>
  <si>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</si>
  <si>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</si>
  <si>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</si>
  <si>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</si>
  <si>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</si>
  <si>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</si>
  <si>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</si>
  <si>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</si>
  <si>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</si>
  <si>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</si>
  <si>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</si>
  <si>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</si>
  <si>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</si>
  <si>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</si>
  <si>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</si>
  <si>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</si>
  <si>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</si>
  <si>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</si>
  <si>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</si>
  <si>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</si>
  <si>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</si>
  <si>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</si>
  <si>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</si>
  <si>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</si>
  <si>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</si>
  <si>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</si>
  <si>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</si>
  <si>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</si>
  <si>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</si>
  <si>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</si>
  <si>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</si>
  <si>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</si>
  <si>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</si>
  <si>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</si>
  <si>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</si>
  <si>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</si>
  <si>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</si>
  <si>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</si>
  <si>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</si>
  <si>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</si>
  <si>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</si>
  <si>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</si>
  <si>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</si>
  <si>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</si>
  <si>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</si>
  <si>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</si>
  <si>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</si>
  <si>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</si>
  <si>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</si>
  <si>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</si>
  <si>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</si>
  <si>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</si>
  <si>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</si>
  <si>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</si>
  <si>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</si>
  <si>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</si>
  <si>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</si>
  <si>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</si>
  <si>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</si>
  <si>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</si>
  <si>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</si>
  <si>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</si>
  <si>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</si>
  <si>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</si>
  <si>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</si>
  <si>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</si>
  <si>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</si>
  <si>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</si>
  <si>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</si>
  <si>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</si>
  <si>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</si>
  <si>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</si>
  <si>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</si>
  <si>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</si>
  <si>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</si>
  <si>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</si>
  <si>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</si>
  <si>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</si>
  <si>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</si>
  <si>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</si>
  <si>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</si>
  <si>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</si>
  <si>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</si>
  <si>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</si>
  <si>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</si>
  <si>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</si>
  <si>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</si>
  <si>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</si>
  <si>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</si>
  <si>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</si>
  <si>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</si>
  <si>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</si>
  <si>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</si>
  <si>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</si>
  <si>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</si>
  <si>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</si>
  <si>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</si>
  <si>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</si>
  <si>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</si>
  <si>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</si>
  <si>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</si>
  <si>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</si>
  <si>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</si>
  <si>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</si>
  <si>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</si>
  <si>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</si>
  <si>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</si>
  <si>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</si>
  <si>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</si>
  <si>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</si>
  <si>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</si>
  <si>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</si>
  <si>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</si>
  <si>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</si>
  <si>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</si>
  <si>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</si>
  <si>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</si>
  <si>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</si>
  <si>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</si>
  <si>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</si>
  <si>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</si>
  <si>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</si>
  <si>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</si>
  <si>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</si>
  <si>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</si>
  <si>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</si>
  <si>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</si>
  <si>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</si>
  <si>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</si>
  <si>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</si>
  <si>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</si>
  <si>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</si>
  <si>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</si>
  <si>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</si>
  <si>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</si>
  <si>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</si>
  <si>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</si>
  <si>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</si>
  <si>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</si>
  <si>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</si>
  <si>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</si>
  <si>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</si>
  <si>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</si>
  <si>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</si>
  <si>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</si>
  <si>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</si>
  <si>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</si>
  <si>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</si>
  <si>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</si>
  <si>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</si>
  <si>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</si>
  <si>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</si>
  <si>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</si>
  <si>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</si>
  <si>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</si>
  <si>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</si>
  <si>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</si>
  <si>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</si>
  <si>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</si>
  <si>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</si>
  <si>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</si>
  <si>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</si>
  <si>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</si>
  <si>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</si>
  <si>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</si>
  <si>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</si>
  <si>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</si>
  <si>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</si>
  <si>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</si>
  <si>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</si>
  <si>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</si>
  <si>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</si>
  <si>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</si>
  <si>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</si>
  <si>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</si>
  <si>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</si>
  <si>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</si>
  <si>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</si>
  <si>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</si>
  <si>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</si>
  <si>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</si>
  <si>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</si>
  <si>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</si>
  <si>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</si>
  <si>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</si>
  <si>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</si>
  <si>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</si>
  <si>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</si>
  <si>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</si>
  <si>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</si>
  <si>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</si>
  <si>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</si>
  <si>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</si>
  <si>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</si>
  <si>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</si>
  <si>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</si>
  <si>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</si>
  <si>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</si>
  <si>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</si>
  <si>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</si>
  <si>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</si>
  <si>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</si>
  <si>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</si>
  <si>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</si>
  <si>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</si>
  <si>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</si>
  <si>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</si>
  <si>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</si>
  <si>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</si>
  <si>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</si>
  <si>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</si>
  <si>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</si>
  <si>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</si>
  <si>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</si>
  <si>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</si>
  <si>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</si>
  <si>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</si>
  <si>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</si>
  <si>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</si>
  <si>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</si>
  <si>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</si>
  <si>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</si>
  <si>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</si>
  <si>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</si>
  <si>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</si>
  <si>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</si>
  <si>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</si>
  <si>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</si>
  <si>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</si>
  <si>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</si>
  <si>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</si>
  <si>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</si>
  <si>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</si>
  <si>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</si>
  <si>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</si>
  <si>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</si>
  <si>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</si>
  <si>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</si>
  <si>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</si>
  <si>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</si>
  <si>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</si>
  <si>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</si>
  <si>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</si>
  <si>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</si>
  <si>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</si>
  <si>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</si>
  <si>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</si>
  <si>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</si>
  <si>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</si>
  <si>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</si>
  <si>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</si>
  <si>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</si>
  <si>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</si>
  <si>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</si>
  <si>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</si>
  <si>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</si>
  <si>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</si>
  <si>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</si>
  <si>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</si>
  <si>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</si>
  <si>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</si>
  <si>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</si>
  <si>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</si>
  <si>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</si>
  <si>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</si>
  <si>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</si>
  <si>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</si>
  <si>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</si>
  <si>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</si>
  <si>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</si>
  <si>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</si>
  <si>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</si>
  <si>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</si>
  <si>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</si>
  <si>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</si>
  <si>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</si>
  <si>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</si>
  <si>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</si>
  <si>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</si>
  <si>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</si>
  <si>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</si>
  <si>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</si>
  <si>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</si>
  <si>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</si>
  <si>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</si>
  <si>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</si>
  <si>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</si>
  <si>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</si>
  <si>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</si>
  <si>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</si>
  <si>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</si>
  <si>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</si>
  <si>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</si>
  <si>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</si>
  <si>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</si>
  <si>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</si>
  <si>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</si>
  <si>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</si>
  <si>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</si>
  <si>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</si>
  <si>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</si>
  <si>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</si>
  <si>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</si>
  <si>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</si>
  <si>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</si>
  <si>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</si>
  <si>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</si>
  <si>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</si>
  <si>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</si>
  <si>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</si>
  <si>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</si>
  <si>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</si>
  <si>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</si>
  <si>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</si>
  <si>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</si>
  <si>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</si>
  <si>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</si>
  <si>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</si>
  <si>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</si>
  <si>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</si>
  <si>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</si>
  <si>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</si>
  <si>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</si>
  <si>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</si>
  <si>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</si>
  <si>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</si>
  <si>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</si>
  <si>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</si>
  <si>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</si>
  <si>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</si>
  <si>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</si>
  <si>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</si>
  <si>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</si>
  <si>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</si>
  <si>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</si>
  <si>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</si>
  <si>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</si>
  <si>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</si>
  <si>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</si>
  <si>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</si>
  <si>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</si>
  <si>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</si>
  <si>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</si>
  <si>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</si>
  <si>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</si>
  <si>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</si>
  <si>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</si>
  <si>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</si>
  <si>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</si>
  <si>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</si>
  <si>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</si>
  <si>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</si>
  <si>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</si>
  <si>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</si>
  <si>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</si>
  <si>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</si>
  <si>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</si>
  <si>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</si>
  <si>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</si>
  <si>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</si>
  <si>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</si>
  <si>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</si>
  <si>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</si>
  <si>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</si>
  <si>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</si>
  <si>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</si>
  <si>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</si>
  <si>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</si>
  <si>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</si>
  <si>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</si>
  <si>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</si>
  <si>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</si>
  <si>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</si>
  <si>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</si>
  <si>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</si>
  <si>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</si>
  <si>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</si>
  <si>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</si>
  <si>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</si>
  <si>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</si>
  <si>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</si>
  <si>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</si>
  <si>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</si>
  <si>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</si>
  <si>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</si>
  <si>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</si>
  <si>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</si>
  <si>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</si>
  <si>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</si>
  <si>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</si>
  <si>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</si>
  <si>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</si>
  <si>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</si>
  <si>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</si>
  <si>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</si>
  <si>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</si>
  <si>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</si>
  <si>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</si>
  <si>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</si>
  <si>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</si>
  <si>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</si>
  <si>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</si>
  <si>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</si>
  <si>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</si>
  <si>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</si>
  <si>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</si>
  <si>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</si>
  <si>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</si>
  <si>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</si>
  <si>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</si>
  <si>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</si>
  <si>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</si>
  <si>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</si>
  <si>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</si>
  <si>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</si>
  <si>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</si>
  <si>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</si>
  <si>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</si>
  <si>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</si>
  <si>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</si>
  <si>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</si>
  <si>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</si>
  <si>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</si>
  <si>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</si>
  <si>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</si>
  <si>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</si>
  <si>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</si>
  <si>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</si>
  <si>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</si>
  <si>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</si>
  <si>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</si>
  <si>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</si>
  <si>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</si>
  <si>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</si>
  <si>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</si>
  <si>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</si>
  <si>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</si>
  <si>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</si>
  <si>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</si>
  <si>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</si>
  <si>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</si>
  <si>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</si>
  <si>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</si>
  <si>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</si>
  <si>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</si>
  <si>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</si>
  <si>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</si>
  <si>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</si>
  <si>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</si>
  <si>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</si>
  <si>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</si>
  <si>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</si>
  <si>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</si>
  <si>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</si>
  <si>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</si>
  <si>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</si>
  <si>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</si>
  <si>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</si>
  <si>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</si>
  <si>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</si>
  <si>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</si>
  <si>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</si>
  <si>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</si>
  <si>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</si>
  <si>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</si>
  <si>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</si>
  <si>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</si>
  <si>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</si>
  <si>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</si>
  <si>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</si>
  <si>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</si>
  <si>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</si>
  <si>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</si>
  <si>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</si>
  <si>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</si>
  <si>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</si>
  <si>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</si>
  <si>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</si>
  <si>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</si>
  <si>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</si>
  <si>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</si>
  <si>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</si>
  <si>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</si>
  <si>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</si>
  <si>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</si>
  <si>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</si>
  <si>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</si>
  <si>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</si>
  <si>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</si>
  <si>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</si>
  <si>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</si>
  <si>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</si>
  <si>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</si>
  <si>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</si>
  <si>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</si>
  <si>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</si>
  <si>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</si>
  <si>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</si>
  <si>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</si>
  <si>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</si>
  <si>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</si>
  <si>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</si>
  <si>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</si>
  <si>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</si>
  <si>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</si>
  <si>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</si>
  <si>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</si>
  <si>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</si>
  <si>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</si>
  <si>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</si>
  <si>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</si>
  <si>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</si>
  <si>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</si>
  <si>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</si>
  <si>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</si>
  <si>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</si>
  <si>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</si>
  <si>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</si>
  <si>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</si>
  <si>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</si>
  <si>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</si>
  <si>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</si>
  <si>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</si>
  <si>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</si>
  <si>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</si>
  <si>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</si>
  <si>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</si>
  <si>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</si>
  <si>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</si>
  <si>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</si>
  <si>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</si>
  <si>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</si>
  <si>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</si>
  <si>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</si>
  <si>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</si>
  <si>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</si>
  <si>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</si>
  <si>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</si>
  <si>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</si>
  <si>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</si>
  <si>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</si>
  <si>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</si>
  <si>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</si>
  <si>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</si>
  <si>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</si>
  <si>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</si>
  <si>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</si>
  <si>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</si>
  <si>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</si>
  <si>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</si>
  <si>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</si>
  <si>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</si>
  <si>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</si>
  <si>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</si>
  <si>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</si>
  <si>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</si>
  <si>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</si>
  <si>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</si>
  <si>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</si>
  <si>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</si>
  <si>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</si>
  <si>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</si>
  <si>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</si>
  <si>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</si>
  <si>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</si>
  <si>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</si>
  <si>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</si>
  <si>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</si>
  <si>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</si>
  <si>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</si>
  <si>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</si>
  <si>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</si>
  <si>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</si>
  <si>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</si>
  <si>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</si>
  <si>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</si>
  <si>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</si>
  <si>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</si>
  <si>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</si>
  <si>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</si>
  <si>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</si>
  <si>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</si>
  <si>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</si>
  <si>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</si>
  <si>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</si>
  <si>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</si>
  <si>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</si>
  <si>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</si>
  <si>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</si>
  <si>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</si>
  <si>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</si>
  <si>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</si>
  <si>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</si>
  <si>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</si>
  <si>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</si>
  <si>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</si>
  <si>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</si>
  <si>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</si>
  <si>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</si>
  <si>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</si>
  <si>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</si>
  <si>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</si>
  <si>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</si>
  <si>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</si>
  <si>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</si>
  <si>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</si>
  <si>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</si>
  <si>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</si>
  <si>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</si>
  <si>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</si>
  <si>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</si>
  <si>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</si>
  <si>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</si>
  <si>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</si>
  <si>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</si>
  <si>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</si>
  <si>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</si>
  <si>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</si>
  <si>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</si>
  <si>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</si>
  <si>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</si>
  <si>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</si>
  <si>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</si>
  <si>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</si>
  <si>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</si>
  <si>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</si>
  <si>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</si>
  <si>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</si>
  <si>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</si>
  <si>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</si>
  <si>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</si>
  <si>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</si>
  <si>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</si>
  <si>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</si>
  <si>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</si>
  <si>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</si>
  <si>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</si>
  <si>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</si>
  <si>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</si>
  <si>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</si>
  <si>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</si>
  <si>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</si>
  <si>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</si>
  <si>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</si>
  <si>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</si>
  <si>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</si>
  <si>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</si>
  <si>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</si>
  <si>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</si>
  <si>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</si>
  <si>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</si>
  <si>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</si>
  <si>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</si>
  <si>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</si>
  <si>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</si>
  <si>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</si>
  <si>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</si>
  <si>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</si>
  <si>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</si>
  <si>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</si>
  <si>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</si>
  <si>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</si>
  <si>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</si>
  <si>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</si>
  <si>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</si>
  <si>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</si>
  <si>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</si>
  <si>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</si>
  <si>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</si>
  <si>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</si>
  <si>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</si>
  <si>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</si>
  <si>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</si>
  <si>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</si>
  <si>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</si>
  <si>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</si>
  <si>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</si>
  <si>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</si>
  <si>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</si>
  <si>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</si>
  <si>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</si>
  <si>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</si>
  <si>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</si>
  <si>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</si>
  <si>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</si>
  <si>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</si>
  <si>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</si>
  <si>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</si>
  <si>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</si>
  <si>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</si>
  <si>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</si>
  <si>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</si>
  <si>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</si>
  <si>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</si>
  <si>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</si>
  <si>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</si>
  <si>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</si>
  <si>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</si>
  <si>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</si>
  <si>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</si>
  <si>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</si>
  <si>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</si>
  <si>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</si>
  <si>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</si>
  <si>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</si>
  <si>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</si>
  <si>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</si>
  <si>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</si>
  <si>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</si>
  <si>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</si>
  <si>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</si>
  <si>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</si>
  <si>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</si>
  <si>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</si>
  <si>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</si>
  <si>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</si>
  <si>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</si>
  <si>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</si>
  <si>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</si>
  <si>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</si>
  <si>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</si>
  <si>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</si>
  <si>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</si>
  <si>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</si>
  <si>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</si>
  <si>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</si>
  <si>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</si>
  <si>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</si>
  <si>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</si>
  <si>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</si>
  <si>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</si>
  <si>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</si>
  <si>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</si>
  <si>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</si>
  <si>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</si>
  <si>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</si>
  <si>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</si>
  <si>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</si>
  <si>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</si>
  <si>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</si>
  <si>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</si>
  <si>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</si>
  <si>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</si>
  <si>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</si>
  <si>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</si>
  <si>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</si>
  <si>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</si>
  <si>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</si>
  <si>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</si>
  <si>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</si>
  <si>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</si>
  <si>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</si>
  <si>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</si>
  <si>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</si>
  <si>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</si>
  <si>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</si>
  <si>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</si>
  <si>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</si>
  <si>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</si>
  <si>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</si>
  <si>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</si>
  <si>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</si>
  <si>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</si>
  <si>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</si>
  <si>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</si>
  <si>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</si>
  <si>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</si>
  <si>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</si>
  <si>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</si>
  <si>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</si>
  <si>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</si>
  <si>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</si>
  <si>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</si>
  <si>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</si>
  <si>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</si>
  <si>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</si>
  <si>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</si>
  <si>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</si>
  <si>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</si>
  <si>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</si>
  <si>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</si>
  <si>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</si>
  <si>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</si>
  <si>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</si>
  <si>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</si>
  <si>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</si>
  <si>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</si>
  <si>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</si>
  <si>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</si>
  <si>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</si>
  <si>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</si>
  <si>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</si>
  <si>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</si>
  <si>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</si>
  <si>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</si>
  <si>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</si>
  <si>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</si>
  <si>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</si>
  <si>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</si>
  <si>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</si>
  <si>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</si>
  <si>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</si>
  <si>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</si>
  <si>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</si>
  <si>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</si>
  <si>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</si>
  <si>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</si>
  <si>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</si>
  <si>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</si>
  <si>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</si>
  <si>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</si>
  <si>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</si>
  <si>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</si>
  <si>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</si>
  <si>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</si>
  <si>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</si>
  <si>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</si>
  <si>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</si>
  <si>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</si>
  <si>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</si>
  <si>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</si>
  <si>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</si>
  <si>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</si>
  <si>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</si>
  <si>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</si>
  <si>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</si>
  <si>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</si>
  <si>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</si>
  <si>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</si>
  <si>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</si>
  <si>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</si>
  <si>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</si>
  <si>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</si>
  <si>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</si>
  <si>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</si>
  <si>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</si>
  <si>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</si>
  <si>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</si>
  <si>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</si>
  <si>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</si>
  <si>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</si>
  <si>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</si>
  <si>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</si>
  <si>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</si>
  <si>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</si>
  <si>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</si>
  <si>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</si>
  <si>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</si>
  <si>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</si>
  <si>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</si>
  <si>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</si>
  <si>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</si>
  <si>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</si>
  <si>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</si>
  <si>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</si>
  <si>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</si>
  <si>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</si>
  <si>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</si>
  <si>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</si>
  <si>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</si>
  <si>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</si>
  <si>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</si>
  <si>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</si>
  <si>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</si>
  <si>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</si>
  <si>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</si>
  <si>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</si>
  <si>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</si>
  <si>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</si>
  <si>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</si>
  <si>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</si>
  <si>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</si>
  <si>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</si>
  <si>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</si>
  <si>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</si>
  <si>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</si>
  <si>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</si>
  <si>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</si>
  <si>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</si>
  <si>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</si>
  <si>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</si>
  <si>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</si>
  <si>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</si>
  <si>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</si>
  <si>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</si>
  <si>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</si>
  <si>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</si>
  <si>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</si>
  <si>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</si>
  <si>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</si>
  <si>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</si>
  <si>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</si>
  <si>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</si>
  <si>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</si>
  <si>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</si>
  <si>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</si>
  <si>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</si>
  <si>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</si>
  <si>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</si>
  <si>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</si>
  <si>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</si>
  <si>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</si>
  <si>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</si>
  <si>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</si>
  <si>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</si>
  <si>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</si>
  <si>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</si>
  <si>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</si>
  <si>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</si>
  <si>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</si>
  <si>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</si>
  <si>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</si>
  <si>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</si>
  <si>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</si>
  <si>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</si>
  <si>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</si>
  <si>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</si>
  <si>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</si>
  <si>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</si>
  <si>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</si>
  <si>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</si>
  <si>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</si>
  <si>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</si>
  <si>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</si>
  <si>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</si>
  <si>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</si>
  <si>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</si>
  <si>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</si>
  <si>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</si>
  <si>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</si>
  <si>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</si>
  <si>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</si>
  <si>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</si>
  <si>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</si>
  <si>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</si>
  <si>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</si>
  <si>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</si>
  <si>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</si>
  <si>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</si>
  <si>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</si>
  <si>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</si>
  <si>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</si>
  <si>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</si>
  <si>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</si>
  <si>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</si>
  <si>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</si>
  <si>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</si>
  <si>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</si>
  <si>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</si>
  <si>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</si>
  <si>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</si>
  <si>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</si>
  <si>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</si>
  <si>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</si>
  <si>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</si>
  <si>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</si>
  <si>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</si>
  <si>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</si>
  <si>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</si>
  <si>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</si>
  <si>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</si>
  <si>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</si>
  <si>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</si>
  <si>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</si>
  <si>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</si>
  <si>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</si>
  <si>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</si>
  <si>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</si>
  <si>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</si>
  <si>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</si>
  <si>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</si>
  <si>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</si>
  <si>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</si>
  <si>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</si>
  <si>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</si>
  <si>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</si>
  <si>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</si>
  <si>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</si>
  <si>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</si>
  <si>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</si>
  <si>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</si>
  <si>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</si>
  <si>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</si>
  <si>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</si>
  <si>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</si>
  <si>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</si>
  <si>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</si>
  <si>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</si>
  <si>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</si>
  <si>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</si>
  <si>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</si>
  <si>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</si>
  <si>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</si>
  <si>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</si>
  <si>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</si>
  <si>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</si>
  <si>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</si>
  <si>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</si>
  <si>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</si>
  <si>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</si>
  <si>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</si>
  <si>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</si>
  <si>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</si>
  <si>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</si>
  <si>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</si>
  <si>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</si>
  <si>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</si>
  <si>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</si>
  <si>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</si>
  <si>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</si>
  <si>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</si>
  <si>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</si>
  <si>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</si>
  <si>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</si>
  <si>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</si>
  <si>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</si>
  <si>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</si>
  <si>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</si>
  <si>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</si>
  <si>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</si>
  <si>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</si>
  <si>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</si>
  <si>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</si>
  <si>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</si>
  <si>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</si>
  <si>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</si>
  <si>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</si>
  <si>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</si>
  <si>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</si>
  <si>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</si>
  <si>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</si>
  <si>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</si>
  <si>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</si>
  <si>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</si>
  <si>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</si>
  <si>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</si>
  <si>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</si>
  <si>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</si>
  <si>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</si>
  <si>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</si>
  <si>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</si>
  <si>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</si>
  <si>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</si>
  <si>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</si>
  <si>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</si>
  <si>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</si>
  <si>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</si>
  <si>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</si>
  <si>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</si>
  <si>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</si>
  <si>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</si>
  <si>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</si>
  <si>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</si>
  <si>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</si>
  <si>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</si>
  <si>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</si>
  <si>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</si>
  <si>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</si>
  <si>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</si>
  <si>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</si>
  <si>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</si>
  <si>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</si>
  <si>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</si>
  <si>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</si>
  <si>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</si>
  <si>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</si>
  <si>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</si>
  <si>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</si>
  <si>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</si>
  <si>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</si>
  <si>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</si>
  <si>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</si>
  <si>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</si>
  <si>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</si>
  <si>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</si>
  <si>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</si>
  <si>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</si>
  <si>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</si>
  <si>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</si>
  <si>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</si>
  <si>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</si>
  <si>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</si>
  <si>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</si>
  <si>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</si>
  <si>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</si>
  <si>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</si>
  <si>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</si>
  <si>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</si>
  <si>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</si>
  <si>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</si>
  <si>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</si>
  <si>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</si>
  <si>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</si>
  <si>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</si>
  <si>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</si>
  <si>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</si>
  <si>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</si>
  <si>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</si>
  <si>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</si>
  <si>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</si>
  <si>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</si>
  <si>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</si>
  <si>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</si>
  <si>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</si>
  <si>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</si>
  <si>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</si>
  <si>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</si>
  <si>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</si>
  <si>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</si>
  <si>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</si>
  <si>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</si>
  <si>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</si>
  <si>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</si>
  <si>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</si>
  <si>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</si>
  <si>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</si>
  <si>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</si>
  <si>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</si>
  <si>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</si>
  <si>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</si>
  <si>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</si>
  <si>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</si>
  <si>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</si>
  <si>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</si>
  <si>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</si>
  <si>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</si>
  <si>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</si>
  <si>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</si>
  <si>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</si>
  <si>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</si>
  <si>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</si>
  <si>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</si>
  <si>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</si>
  <si>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</si>
  <si>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</si>
  <si>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</si>
  <si>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</si>
  <si>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</si>
  <si>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</si>
  <si>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</si>
  <si>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</si>
  <si>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</si>
  <si>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</si>
  <si>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</si>
  <si>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</si>
  <si>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</si>
  <si>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</si>
  <si>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</si>
  <si>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</si>
  <si>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</si>
  <si>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</si>
  <si>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</si>
  <si>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</si>
  <si>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</si>
  <si>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</si>
  <si>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</si>
  <si>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</si>
  <si>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</si>
  <si>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</si>
  <si>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</si>
  <si>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</si>
  <si>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</si>
  <si>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</si>
  <si>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</si>
  <si>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</si>
  <si>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</si>
  <si>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</si>
  <si>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</si>
  <si>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</si>
  <si>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</si>
  <si>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</si>
  <si>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</si>
  <si>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</si>
  <si>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</si>
  <si>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</si>
  <si>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</si>
  <si>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</si>
  <si>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</si>
  <si>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</si>
  <si>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</si>
  <si>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</si>
  <si>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</si>
  <si>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</si>
  <si>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</si>
  <si>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</si>
  <si>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</si>
  <si>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</si>
  <si>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</si>
  <si>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</si>
  <si>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</si>
  <si>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</si>
  <si>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</si>
  <si>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</si>
  <si>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</si>
  <si>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</si>
  <si>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</si>
  <si>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</si>
  <si>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</si>
  <si>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</si>
  <si>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</si>
  <si>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</si>
  <si>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</si>
  <si>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</si>
  <si>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</si>
  <si>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</si>
  <si>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</si>
  <si>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</si>
  <si>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</si>
  <si>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</si>
  <si>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</si>
  <si>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</si>
  <si>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</si>
  <si>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</si>
  <si>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</si>
  <si>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</si>
  <si>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</si>
  <si>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</si>
  <si>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</si>
  <si>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</si>
  <si>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</si>
  <si>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</si>
  <si>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</si>
  <si>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</si>
  <si>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</si>
  <si>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</si>
  <si>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</si>
  <si>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</si>
  <si>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</si>
  <si>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</si>
  <si>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</si>
  <si>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</si>
  <si>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</si>
  <si>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</si>
  <si>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</si>
  <si>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</si>
  <si>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</si>
  <si>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</si>
  <si>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</si>
  <si>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</si>
  <si>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</si>
  <si>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</si>
  <si>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</si>
  <si>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</si>
  <si>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</si>
  <si>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</si>
  <si>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</si>
  <si>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</si>
  <si>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</si>
  <si>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</si>
  <si>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</si>
  <si>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</si>
  <si>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</si>
  <si>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</si>
  <si>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</si>
  <si>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</si>
  <si>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</si>
  <si>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</si>
  <si>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</si>
  <si>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</si>
  <si>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</si>
  <si>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</si>
  <si>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</si>
  <si>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</si>
  <si>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</si>
  <si>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</si>
  <si>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</si>
  <si>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</si>
  <si>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</si>
  <si>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</si>
  <si>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</si>
  <si>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</si>
  <si>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</si>
  <si>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</si>
  <si>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</si>
  <si>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</si>
  <si>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</si>
  <si>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</si>
  <si>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</si>
  <si>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</si>
  <si>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</si>
  <si>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</si>
  <si>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</si>
  <si>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</si>
  <si>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</si>
  <si>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</si>
  <si>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</si>
  <si>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</si>
  <si>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</si>
  <si>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</si>
  <si>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</si>
  <si>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</si>
  <si>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</si>
  <si>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</si>
  <si>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</si>
  <si>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</si>
  <si>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</si>
  <si>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</si>
  <si>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</si>
  <si>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</si>
  <si>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</si>
  <si>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</si>
  <si>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</si>
  <si>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</si>
  <si>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</si>
  <si>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</si>
  <si>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</si>
  <si>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</si>
  <si>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</si>
  <si>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</si>
  <si>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</si>
  <si>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</si>
  <si>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</si>
  <si>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</si>
  <si>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</si>
  <si>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</si>
  <si>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</si>
  <si>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</si>
  <si>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</si>
  <si>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</si>
  <si>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</si>
  <si>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</si>
  <si>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</si>
  <si>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</si>
  <si>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</si>
  <si>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</si>
  <si>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</si>
  <si>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</si>
  <si>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</si>
  <si>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</si>
  <si>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</si>
  <si>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</si>
  <si>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</si>
  <si>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</si>
  <si>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</si>
  <si>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</si>
  <si>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</si>
  <si>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</si>
  <si>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</si>
  <si>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</si>
  <si>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</si>
  <si>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</si>
  <si>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</si>
  <si>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</si>
  <si>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</si>
  <si>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</si>
  <si>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</si>
  <si>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</si>
  <si>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</si>
  <si>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</si>
  <si>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</si>
  <si>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</si>
  <si>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</si>
  <si>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</si>
  <si>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</si>
  <si>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</si>
  <si>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</si>
  <si>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</si>
  <si>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</si>
  <si>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</si>
  <si>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</si>
  <si>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</si>
  <si>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</si>
  <si>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</si>
  <si>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</si>
  <si>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</si>
  <si>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</si>
  <si>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</si>
  <si>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</si>
  <si>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</si>
  <si>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</si>
  <si>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</si>
  <si>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</si>
  <si>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</si>
  <si>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</si>
  <si>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</si>
  <si>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</si>
  <si>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</si>
  <si>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</si>
  <si>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</si>
  <si>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</si>
  <si>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</si>
  <si>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</si>
  <si>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</si>
  <si>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</si>
  <si>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</si>
  <si>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</si>
  <si>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</si>
  <si>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</si>
  <si>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</si>
  <si>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</si>
  <si>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</si>
  <si>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</si>
  <si>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</si>
  <si>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</si>
  <si>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</si>
  <si>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</si>
  <si>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</si>
  <si>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</si>
  <si>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</si>
  <si>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</si>
  <si>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</si>
  <si>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</si>
  <si>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</si>
  <si>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</si>
  <si>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</si>
  <si>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</si>
  <si>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</si>
  <si>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</si>
  <si>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</si>
  <si>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</si>
  <si>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</si>
  <si>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</si>
  <si>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</si>
  <si>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</si>
  <si>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</si>
  <si>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</si>
  <si>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</si>
  <si>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</si>
  <si>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</si>
  <si>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</si>
  <si>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</si>
  <si>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</si>
  <si>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</si>
  <si>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</si>
  <si>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</si>
  <si>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</si>
  <si>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</si>
  <si>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</si>
  <si>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</si>
  <si>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</si>
  <si>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</si>
  <si>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</si>
  <si>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</si>
  <si>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</si>
  <si>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</si>
  <si>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</si>
  <si>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</si>
  <si>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</si>
  <si>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</si>
  <si>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</si>
  <si>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</si>
  <si>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</si>
  <si>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</si>
  <si>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</si>
  <si>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</si>
  <si>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</si>
  <si>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</si>
  <si>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</si>
  <si>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</si>
  <si>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</si>
  <si>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</si>
  <si>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</si>
  <si>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</si>
  <si>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</si>
  <si>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</si>
  <si>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</si>
  <si>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</si>
  <si>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</si>
  <si>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</si>
  <si>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</si>
  <si>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</si>
  <si>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</si>
  <si>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</si>
  <si>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</si>
  <si>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</si>
  <si>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</si>
  <si>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</si>
  <si>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</si>
  <si>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</si>
  <si>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</si>
  <si>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</si>
  <si>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</si>
  <si>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</si>
  <si>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</si>
  <si>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</si>
  <si>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</si>
  <si>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</si>
  <si>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</si>
  <si>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</si>
  <si>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</si>
  <si>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</si>
  <si>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</si>
  <si>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</si>
  <si>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</si>
  <si>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</si>
  <si>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</si>
  <si>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</si>
  <si>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</si>
  <si>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</si>
  <si>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</si>
  <si>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</si>
  <si>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</si>
  <si>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</si>
  <si>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</si>
  <si>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</si>
  <si>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</si>
  <si>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</si>
  <si>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</si>
  <si>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</si>
  <si>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</si>
  <si>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</si>
  <si>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</si>
  <si>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</si>
  <si>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</si>
  <si>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</si>
  <si>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</si>
  <si>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</si>
  <si>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</si>
  <si>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</si>
  <si>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</si>
  <si>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</si>
  <si>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</si>
  <si>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</si>
  <si>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</si>
  <si>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</si>
  <si>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</si>
  <si>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</si>
  <si>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</si>
  <si>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</si>
  <si>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</si>
  <si>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</si>
  <si>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</si>
  <si>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</si>
  <si>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</si>
  <si>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</si>
  <si>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</si>
  <si>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</si>
  <si>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</si>
  <si>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</si>
  <si>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</si>
  <si>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</si>
  <si>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</si>
  <si>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</si>
  <si>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</si>
  <si>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</si>
  <si>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</si>
  <si>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</si>
  <si>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</si>
  <si>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</si>
  <si>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</si>
  <si>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</si>
  <si>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</si>
  <si>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</si>
  <si>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</si>
  <si>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</si>
  <si>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</si>
  <si>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</si>
  <si>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</si>
  <si>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</si>
  <si>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</si>
  <si>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</si>
  <si>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</si>
  <si>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</si>
  <si>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</si>
  <si>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</si>
  <si>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</si>
  <si>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</si>
  <si>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</si>
  <si>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</si>
  <si>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</si>
  <si>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</si>
  <si>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</si>
  <si>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</si>
  <si>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</si>
  <si>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</si>
  <si>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</si>
  <si>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</si>
  <si>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</si>
  <si>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</si>
  <si>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</si>
  <si>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</si>
  <si>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</si>
  <si>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</si>
  <si>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</si>
  <si>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</si>
  <si>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</si>
  <si>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</si>
  <si>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</si>
  <si>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</si>
  <si>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</si>
  <si>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</si>
  <si>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</si>
  <si>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</si>
  <si>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</si>
  <si>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</si>
  <si>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</si>
  <si>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</si>
  <si>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</si>
  <si>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</si>
  <si>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</si>
  <si>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</si>
  <si>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</si>
  <si>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</si>
  <si>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</si>
  <si>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</si>
  <si>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</si>
  <si>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</si>
  <si>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</si>
  <si>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</si>
  <si>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</si>
  <si>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</si>
  <si>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</si>
  <si>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</si>
  <si>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</si>
  <si>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</si>
  <si>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</si>
  <si>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</si>
  <si>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</si>
  <si>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</si>
  <si>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</si>
  <si>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</si>
  <si>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</si>
  <si>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</si>
  <si>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</si>
  <si>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</si>
  <si>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</si>
  <si>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</si>
  <si>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</si>
  <si>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</si>
  <si>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</si>
  <si>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</si>
  <si>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</si>
  <si>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</si>
  <si>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</si>
  <si>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</si>
  <si>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</si>
  <si>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</si>
  <si>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</si>
  <si>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</si>
  <si>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</si>
  <si>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</si>
  <si>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</si>
  <si>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</si>
  <si>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</si>
  <si>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</si>
  <si>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</si>
  <si>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</si>
  <si>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</si>
  <si>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</si>
  <si>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</si>
  <si>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</si>
  <si>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</si>
  <si>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</si>
  <si>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</si>
  <si>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</si>
  <si>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</si>
  <si>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</si>
  <si>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</si>
  <si>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</si>
  <si>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</si>
  <si>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</si>
  <si>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</si>
  <si>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</si>
  <si>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</si>
  <si>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</si>
  <si>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</si>
  <si>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</si>
  <si>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</si>
  <si>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</si>
  <si>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</si>
  <si>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</si>
  <si>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</si>
  <si>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</si>
  <si>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</si>
  <si>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</si>
  <si>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</si>
  <si>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</si>
  <si>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</si>
  <si>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</si>
  <si>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</si>
  <si>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</si>
  <si>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</si>
  <si>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</si>
  <si>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</si>
  <si>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</si>
  <si>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</si>
  <si>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</si>
  <si>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</si>
  <si>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</si>
  <si>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</si>
  <si>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</si>
  <si>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</si>
  <si>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</si>
  <si>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</si>
  <si>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</si>
  <si>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</si>
  <si>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</si>
  <si>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</si>
  <si>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</si>
  <si>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</si>
  <si>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</si>
  <si>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</si>
  <si>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</si>
  <si>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</si>
  <si>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</si>
  <si>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</si>
  <si>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</si>
  <si>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</si>
  <si>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</si>
  <si>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</si>
  <si>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</si>
  <si>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</si>
  <si>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</si>
  <si>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</si>
  <si>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</si>
  <si>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</si>
  <si>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</si>
  <si>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</si>
  <si>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</si>
  <si>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</si>
  <si>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</si>
  <si>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</si>
  <si>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</si>
  <si>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</si>
  <si>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</si>
  <si>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</si>
  <si>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</si>
  <si>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</si>
  <si>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</si>
  <si>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</si>
  <si>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</si>
  <si>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</si>
  <si>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</si>
  <si>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</si>
  <si>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</si>
  <si>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</si>
  <si>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</si>
  <si>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</si>
  <si>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</si>
  <si>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</si>
  <si>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</si>
  <si>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</si>
  <si>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</si>
  <si>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</si>
  <si>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</si>
  <si>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</si>
  <si>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</si>
  <si>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</si>
  <si>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</si>
  <si>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</si>
  <si>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</si>
  <si>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</si>
  <si>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</si>
  <si>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</si>
  <si>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</si>
  <si>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</si>
  <si>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</si>
  <si>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</si>
  <si>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</si>
  <si>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</si>
  <si>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</si>
  <si>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</si>
  <si>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</si>
  <si>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</si>
  <si>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</si>
  <si>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</si>
  <si>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</si>
  <si>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</si>
  <si>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</si>
  <si>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</si>
  <si>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</si>
  <si>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</si>
  <si>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</si>
  <si>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</si>
  <si>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</si>
  <si>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</si>
  <si>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</si>
  <si>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</si>
  <si>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</si>
  <si>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</si>
  <si>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</si>
  <si>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</si>
  <si>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</si>
  <si>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</si>
  <si>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</si>
  <si>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</si>
  <si>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</si>
  <si>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</si>
  <si>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</si>
  <si>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</si>
  <si>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</si>
  <si>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</si>
  <si>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</si>
  <si>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</si>
  <si>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</si>
  <si>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</si>
  <si>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</si>
  <si>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</si>
  <si>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</si>
  <si>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</si>
  <si>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</si>
  <si>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</si>
  <si>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</si>
  <si>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</si>
  <si>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</si>
  <si>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</si>
  <si>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</si>
  <si>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</si>
  <si>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</si>
  <si>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</si>
  <si>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</si>
  <si>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</si>
  <si>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</si>
  <si>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</si>
  <si>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</si>
  <si>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</si>
  <si>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</si>
  <si>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</si>
  <si>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</si>
  <si>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</si>
  <si>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</si>
  <si>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</si>
  <si>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</si>
  <si>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</si>
  <si>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</si>
  <si>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</si>
  <si>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</si>
  <si>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</si>
  <si>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</si>
  <si>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</si>
  <si>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</si>
  <si>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</si>
  <si>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</si>
  <si>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</si>
  <si>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</si>
  <si>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</si>
  <si>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</si>
  <si>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</si>
  <si>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</si>
  <si>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</si>
  <si>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</si>
  <si>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</si>
  <si>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</si>
  <si>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</si>
  <si>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</si>
  <si>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</si>
  <si>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</si>
  <si>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</si>
  <si>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</si>
  <si>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</si>
  <si>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</si>
  <si>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</si>
  <si>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</si>
  <si>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</si>
  <si>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</si>
  <si>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</si>
  <si>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</si>
  <si>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</si>
  <si>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</si>
  <si>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</si>
  <si>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</si>
  <si>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</si>
  <si>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</si>
  <si>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</si>
  <si>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</si>
  <si>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</si>
  <si>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</si>
  <si>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</si>
  <si>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</si>
  <si>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</si>
  <si>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</si>
  <si>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</si>
  <si>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</si>
  <si>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</si>
  <si>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</si>
  <si>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</si>
  <si>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</si>
  <si>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</si>
  <si>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</si>
  <si>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</si>
  <si>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</si>
  <si>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</si>
  <si>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</si>
  <si>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</si>
  <si>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</si>
  <si>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</si>
  <si>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</si>
  <si>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</si>
  <si>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</si>
  <si>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</si>
  <si>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</si>
  <si>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</si>
  <si>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</si>
  <si>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</si>
  <si>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</si>
  <si>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</si>
  <si>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</si>
  <si>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</si>
  <si>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</si>
  <si>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</si>
  <si>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</si>
  <si>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</si>
  <si>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</si>
  <si>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</si>
  <si>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</si>
  <si>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</si>
  <si>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</si>
  <si>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</si>
  <si>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</si>
  <si>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</si>
  <si>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</si>
  <si>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</si>
  <si>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</si>
  <si>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</si>
  <si>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</si>
  <si>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</si>
  <si>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</si>
  <si>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</si>
  <si>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</si>
  <si>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</si>
  <si>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</si>
  <si>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</si>
  <si>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</si>
  <si>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</si>
  <si>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</si>
  <si>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</si>
  <si>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</si>
  <si>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</si>
  <si>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</si>
  <si>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</si>
  <si>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</si>
  <si>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</si>
  <si>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</si>
  <si>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</si>
  <si>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</si>
  <si>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</si>
  <si>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</si>
  <si>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</si>
  <si>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</si>
  <si>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</si>
  <si>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</si>
  <si>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</si>
  <si>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</si>
  <si>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</si>
  <si>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</si>
  <si>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</si>
  <si>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</si>
  <si>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</si>
  <si>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</si>
  <si>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</si>
  <si>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</si>
  <si>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</si>
  <si>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</si>
  <si>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</si>
  <si>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</si>
  <si>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</si>
  <si>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</si>
  <si>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</si>
  <si>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</si>
  <si>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</si>
  <si>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</si>
  <si>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</si>
  <si>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</si>
  <si>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</si>
  <si>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</si>
  <si>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</si>
  <si>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</si>
  <si>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</si>
  <si>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</si>
  <si>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</si>
  <si>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</si>
  <si>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</si>
  <si>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</si>
  <si>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</si>
  <si>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</si>
  <si>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</si>
  <si>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</si>
  <si>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</si>
  <si>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</si>
  <si>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</si>
  <si>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</si>
  <si>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</si>
  <si>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</si>
  <si>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</si>
  <si>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</si>
  <si>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</si>
  <si>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</si>
  <si>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</si>
  <si>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</si>
  <si>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</si>
  <si>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</si>
  <si>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</si>
  <si>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</si>
  <si>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</si>
  <si>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</si>
  <si>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</si>
  <si>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</si>
  <si>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</si>
  <si>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</si>
  <si>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</si>
  <si>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</si>
  <si>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</si>
  <si>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</si>
  <si>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</si>
  <si>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</si>
  <si>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</si>
  <si>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</si>
  <si>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</si>
  <si>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</si>
  <si>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</si>
  <si>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</si>
  <si>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</si>
  <si>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</si>
  <si>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</si>
  <si>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</si>
  <si>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</si>
  <si>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</si>
  <si>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</si>
  <si>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</si>
  <si>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</si>
  <si>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</si>
  <si>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</si>
  <si>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</si>
  <si>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</si>
  <si>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</si>
  <si>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</si>
  <si>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</si>
  <si>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</si>
  <si>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</si>
  <si>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</si>
  <si>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</si>
  <si>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</si>
  <si>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</si>
  <si>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</si>
  <si>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</si>
  <si>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</si>
  <si>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</si>
  <si>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</si>
  <si>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</si>
  <si>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</si>
  <si>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</si>
  <si>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</si>
  <si>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</si>
  <si>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</si>
  <si>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</si>
  <si>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</si>
  <si>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</si>
  <si>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</si>
  <si>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</si>
  <si>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</si>
  <si>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</si>
  <si>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</si>
  <si>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</si>
  <si>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</si>
  <si>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</si>
  <si>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</si>
  <si>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</si>
  <si>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</si>
  <si>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</si>
  <si>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</si>
  <si>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</si>
  <si>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</si>
  <si>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</si>
  <si>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</si>
  <si>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</si>
  <si>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</si>
  <si>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</si>
  <si>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</si>
  <si>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</si>
  <si>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</si>
  <si>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</si>
  <si>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</si>
  <si>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</si>
  <si>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</si>
  <si>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</si>
  <si>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</si>
  <si>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</si>
  <si>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</si>
  <si>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</si>
  <si>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</si>
  <si>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</si>
  <si>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</si>
  <si>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</si>
  <si>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</si>
  <si>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</si>
  <si>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</si>
  <si>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</si>
  <si>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</si>
  <si>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</si>
  <si>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</si>
  <si>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</si>
  <si>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</si>
  <si>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</si>
  <si>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</si>
  <si>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</si>
  <si>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</si>
  <si>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</si>
  <si>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</si>
  <si>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</si>
  <si>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</si>
  <si>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</si>
  <si>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</si>
  <si>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</si>
  <si>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</si>
  <si>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</si>
  <si>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</si>
  <si>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</si>
  <si>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</si>
  <si>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</si>
  <si>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</si>
  <si>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</si>
  <si>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</si>
  <si>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</si>
  <si>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</si>
  <si>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</si>
  <si>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</si>
  <si>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</si>
  <si>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</si>
  <si>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</si>
  <si>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</si>
  <si>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</si>
  <si>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</si>
  <si>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</si>
  <si>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</si>
  <si>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</si>
  <si>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</si>
  <si>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</si>
  <si>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</si>
  <si>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</si>
  <si>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</si>
  <si>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</si>
  <si>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</si>
  <si>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</si>
  <si>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</si>
  <si>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</si>
  <si>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</si>
  <si>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</si>
  <si>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</si>
  <si>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</si>
  <si>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</si>
  <si>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</si>
  <si>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</si>
  <si>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</si>
  <si>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</si>
  <si>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</si>
  <si>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</si>
  <si>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</si>
  <si>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</si>
  <si>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</si>
  <si>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</si>
  <si>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</si>
  <si>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</si>
  <si>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</si>
  <si>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</si>
  <si>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</si>
  <si>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</si>
  <si>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</si>
  <si>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</si>
  <si>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</si>
  <si>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</si>
  <si>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</si>
  <si>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</si>
  <si>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</si>
  <si>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</si>
  <si>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</si>
  <si>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</si>
  <si>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</si>
  <si>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</si>
  <si>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</si>
  <si>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</si>
  <si>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</si>
  <si>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</si>
  <si>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</si>
  <si>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</si>
  <si>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</si>
  <si>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</si>
  <si>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</si>
  <si>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</si>
  <si>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</si>
  <si>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</si>
  <si>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</si>
  <si>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</si>
  <si>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</si>
  <si>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</si>
  <si>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</si>
  <si>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</si>
  <si>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</si>
  <si>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</si>
  <si>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</si>
  <si>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</si>
  <si>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</si>
  <si>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</si>
  <si>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</si>
  <si>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</si>
  <si>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</si>
  <si>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</si>
  <si>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</si>
  <si>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</si>
  <si>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</si>
  <si>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</si>
  <si>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</si>
  <si>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</si>
  <si>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</si>
  <si>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</si>
  <si>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</si>
  <si>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</si>
  <si>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</si>
  <si>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</si>
  <si>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</si>
  <si>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</si>
  <si>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</si>
  <si>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</si>
  <si>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</si>
  <si>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</si>
  <si>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</si>
  <si>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</si>
  <si>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</si>
  <si>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</si>
  <si>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</si>
  <si>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</si>
  <si>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</si>
  <si>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</si>
  <si>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</si>
  <si>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</si>
  <si>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</si>
  <si>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</si>
  <si>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</si>
  <si>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</si>
  <si>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</si>
  <si>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</si>
  <si>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</si>
  <si>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</si>
  <si>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</si>
  <si>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</si>
  <si>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</si>
  <si>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</si>
  <si>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</si>
  <si>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</si>
  <si>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</si>
  <si>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</si>
  <si>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</si>
  <si>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</si>
  <si>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</si>
  <si>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</si>
  <si>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</si>
  <si>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</si>
  <si>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</si>
  <si>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</si>
  <si>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</si>
  <si>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</si>
  <si>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</si>
  <si>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</si>
  <si>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</si>
  <si>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</si>
  <si>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</si>
  <si>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</si>
  <si>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</si>
  <si>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</si>
  <si>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</si>
  <si>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</si>
  <si>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</si>
  <si>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</si>
  <si>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</si>
  <si>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</si>
  <si>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</si>
  <si>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</si>
  <si>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</si>
  <si>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</si>
  <si>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</si>
  <si>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</si>
  <si>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</si>
  <si>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</si>
  <si>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</si>
  <si>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</si>
  <si>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</si>
  <si>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</si>
  <si>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</si>
  <si>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</si>
  <si>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</si>
  <si>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</si>
  <si>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</si>
  <si>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</si>
  <si>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</si>
  <si>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</si>
  <si>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</si>
  <si>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</si>
  <si>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</si>
  <si>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</si>
  <si>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</si>
  <si>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</si>
  <si>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</si>
  <si>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</si>
  <si>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</si>
  <si>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</si>
  <si>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</si>
  <si>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</si>
  <si>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</si>
  <si>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</si>
  <si>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</si>
  <si>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</si>
  <si>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</si>
  <si>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</si>
  <si>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</si>
  <si>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</si>
  <si>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</si>
  <si>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</si>
  <si>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</si>
  <si>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</si>
  <si>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</si>
  <si>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</si>
  <si>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</si>
  <si>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</si>
  <si>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</si>
  <si>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</si>
  <si>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</si>
  <si>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</si>
  <si>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</si>
  <si>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</si>
  <si>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</si>
  <si>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</si>
  <si>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</si>
  <si>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</si>
  <si>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</si>
  <si>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</si>
  <si>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</si>
  <si>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</si>
  <si>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</si>
  <si>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</si>
  <si>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</si>
  <si>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</si>
  <si>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</si>
  <si>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</si>
  <si>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</si>
  <si>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</si>
  <si>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</si>
  <si>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</si>
  <si>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</si>
  <si>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</si>
  <si>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</si>
  <si>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</si>
  <si>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</si>
  <si>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</si>
  <si>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</si>
  <si>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</si>
  <si>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</si>
  <si>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</si>
  <si>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</si>
  <si>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</si>
  <si>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</si>
  <si>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</si>
  <si>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</si>
  <si>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</si>
  <si>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</si>
  <si>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</si>
  <si>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</si>
  <si>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</si>
  <si>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</si>
  <si>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</si>
  <si>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</si>
  <si>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</si>
  <si>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</si>
  <si>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</si>
  <si>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</si>
  <si>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</si>
  <si>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</si>
  <si>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</si>
  <si>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</si>
  <si>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</si>
  <si>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</si>
  <si>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</si>
  <si>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</si>
  <si>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</si>
  <si>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</si>
  <si>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</si>
  <si>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</si>
  <si>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</si>
  <si>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</si>
  <si>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</si>
  <si>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</si>
  <si>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</si>
  <si>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</si>
  <si>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</si>
  <si>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</si>
  <si>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</si>
  <si>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</si>
  <si>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</si>
  <si>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</si>
  <si>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</si>
  <si>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</si>
  <si>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</si>
  <si>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</si>
  <si>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</si>
  <si>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</si>
  <si>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</si>
  <si>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</si>
  <si>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</si>
  <si>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</si>
  <si>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</si>
  <si>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</si>
  <si>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</si>
  <si>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</si>
  <si>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</si>
  <si>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</si>
  <si>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</si>
  <si>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</si>
  <si>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</si>
  <si>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</si>
  <si>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</si>
  <si>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</si>
  <si>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</si>
  <si>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</si>
  <si>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</si>
  <si>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</si>
  <si>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</si>
  <si>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</si>
  <si>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</si>
  <si>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</si>
  <si>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</si>
  <si>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</si>
  <si>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</si>
  <si>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</si>
  <si>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</si>
  <si>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</si>
  <si>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</si>
  <si>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</si>
  <si>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</si>
  <si>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</si>
  <si>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</si>
  <si>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</si>
  <si>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</si>
  <si>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</si>
  <si>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</si>
  <si>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</si>
  <si>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</si>
  <si>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</si>
  <si>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</si>
  <si>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</si>
  <si>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</si>
  <si>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</si>
  <si>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</si>
  <si>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</si>
  <si>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</si>
  <si>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</si>
  <si>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</si>
  <si>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</si>
  <si>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</si>
  <si>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</si>
  <si>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</si>
  <si>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</si>
  <si>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</si>
  <si>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</si>
  <si>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</si>
  <si>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</si>
  <si>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</si>
  <si>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</si>
  <si>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</si>
  <si>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</si>
  <si>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</si>
  <si>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</si>
  <si>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</si>
  <si>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</si>
  <si>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</si>
  <si>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</si>
  <si>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</si>
  <si>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</si>
  <si>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</si>
  <si>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</si>
  <si>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</si>
  <si>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</si>
  <si>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</si>
  <si>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</si>
  <si>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</si>
  <si>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</si>
  <si>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</si>
  <si>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</si>
  <si>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</si>
  <si>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</si>
  <si>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</si>
  <si>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</si>
  <si>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</si>
  <si>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</si>
  <si>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</si>
  <si>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</si>
  <si>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</si>
  <si>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</si>
  <si>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</si>
  <si>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</si>
  <si>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</si>
  <si>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</si>
  <si>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</si>
  <si>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</si>
  <si>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</si>
  <si>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</si>
  <si>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</si>
  <si>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</si>
  <si>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</si>
  <si>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</si>
  <si>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</si>
  <si>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</si>
  <si>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</si>
  <si>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</si>
  <si>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</si>
  <si>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</si>
  <si>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</si>
  <si>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</si>
  <si>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</si>
  <si>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</si>
  <si>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</si>
  <si>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</si>
  <si>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</si>
  <si>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</si>
  <si>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</si>
  <si>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</si>
  <si>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</si>
  <si>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</si>
  <si>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</si>
  <si>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</si>
  <si>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</si>
  <si>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</si>
  <si>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</si>
  <si>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</si>
  <si>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</si>
  <si>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</si>
  <si>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</si>
  <si>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</si>
  <si>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</si>
  <si>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</si>
  <si>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</si>
  <si>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</si>
  <si>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</si>
  <si>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</si>
  <si>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</si>
  <si>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</si>
  <si>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</si>
  <si>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</si>
  <si>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</si>
  <si>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</si>
  <si>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</si>
  <si>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</si>
  <si>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</si>
  <si>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</si>
  <si>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</si>
  <si>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</si>
  <si>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</si>
  <si>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</si>
  <si>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</si>
  <si>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</si>
  <si>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</si>
  <si>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</si>
  <si>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</si>
  <si>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</si>
  <si>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</si>
  <si>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</si>
  <si>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</si>
  <si>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</si>
  <si>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</si>
  <si>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</si>
  <si>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</si>
  <si>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</si>
  <si>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</si>
  <si>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</si>
  <si>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</si>
  <si>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</si>
  <si>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</si>
  <si>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</si>
  <si>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</si>
  <si>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</si>
  <si>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</si>
  <si>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</si>
  <si>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</si>
  <si>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</si>
  <si>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</si>
  <si>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</si>
  <si>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</si>
  <si>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</si>
  <si>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</si>
  <si>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</si>
  <si>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</si>
  <si>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</si>
  <si>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</si>
  <si>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</si>
  <si>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</si>
  <si>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</si>
  <si>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</si>
  <si>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</si>
  <si>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</si>
  <si>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</si>
  <si>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</si>
  <si>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</si>
  <si>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</si>
  <si>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</si>
  <si>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</si>
  <si>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</si>
  <si>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</si>
  <si>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</si>
  <si>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</si>
  <si>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</si>
  <si>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</si>
  <si>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</si>
  <si>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</si>
  <si>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</si>
  <si>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</si>
  <si>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</si>
  <si>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</si>
  <si>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</si>
  <si>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</si>
  <si>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</si>
  <si>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</si>
  <si>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</si>
  <si>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</si>
  <si>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</si>
  <si>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</si>
  <si>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</si>
  <si>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</si>
  <si>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</si>
  <si>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</si>
  <si>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</si>
  <si>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</si>
  <si>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</si>
  <si>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</si>
  <si>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</si>
  <si>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</si>
  <si>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</si>
  <si>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</si>
  <si>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</si>
  <si>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</si>
  <si>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</si>
  <si>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</si>
  <si>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</si>
  <si>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</si>
  <si>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</si>
  <si>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</si>
  <si>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</si>
  <si>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</si>
  <si>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</si>
  <si>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</si>
  <si>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</si>
  <si>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</si>
  <si>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</si>
  <si>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</si>
  <si>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</si>
  <si>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</si>
  <si>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</si>
  <si>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</si>
  <si>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</si>
  <si>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</si>
  <si>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</si>
  <si>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</si>
  <si>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</si>
  <si>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</si>
  <si>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</si>
  <si>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</si>
  <si>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</si>
  <si>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</si>
  <si>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</si>
  <si>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</si>
  <si>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</si>
  <si>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</si>
  <si>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</si>
  <si>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</si>
  <si>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</si>
  <si>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</si>
  <si>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</si>
  <si>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</si>
  <si>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</si>
  <si>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</si>
  <si>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</si>
  <si>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</si>
  <si>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</si>
  <si>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</si>
  <si>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</si>
  <si>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</si>
  <si>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</si>
  <si>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</si>
  <si>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</si>
  <si>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</si>
  <si>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</si>
  <si>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</si>
  <si>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</si>
  <si>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</si>
  <si>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</si>
  <si>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</si>
  <si>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</si>
  <si>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</si>
  <si>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</si>
  <si>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</si>
  <si>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</si>
  <si>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</si>
  <si>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</si>
  <si>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</si>
  <si>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</si>
  <si>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</si>
  <si>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</si>
  <si>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</si>
  <si>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</si>
  <si>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</si>
  <si>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</si>
  <si>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</si>
  <si>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</si>
  <si>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</si>
  <si>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</si>
  <si>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</si>
  <si>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</si>
  <si>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</si>
  <si>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</si>
  <si>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</si>
  <si>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</si>
  <si>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</si>
  <si>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</si>
  <si>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</si>
  <si>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</si>
  <si>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</si>
  <si>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</si>
  <si>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</si>
  <si>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</si>
  <si>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</si>
  <si>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</si>
  <si>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</si>
  <si>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</si>
  <si>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</si>
  <si>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</si>
  <si>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</si>
  <si>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</si>
  <si>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</si>
  <si>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</si>
  <si>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</si>
  <si>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</si>
  <si>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</si>
  <si>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</si>
  <si>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</si>
  <si>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</si>
  <si>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</si>
  <si>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</si>
  <si>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</si>
  <si>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</si>
  <si>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</si>
  <si>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</si>
  <si>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</si>
  <si>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</si>
  <si>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</si>
  <si>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</si>
  <si>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</si>
  <si>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</si>
  <si>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</si>
  <si>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</si>
  <si>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</si>
  <si>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</si>
  <si>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</si>
  <si>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</si>
  <si>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</si>
  <si>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</si>
  <si>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</si>
  <si>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</si>
  <si>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</si>
  <si>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</si>
  <si>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</si>
  <si>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</si>
  <si>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</si>
  <si>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</si>
  <si>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</si>
  <si>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</si>
  <si>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</si>
  <si>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</si>
  <si>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</si>
  <si>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</si>
  <si>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</si>
  <si>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</si>
  <si>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</si>
  <si>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</si>
  <si>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</si>
  <si>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</si>
  <si>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</si>
  <si>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</si>
  <si>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</si>
  <si>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</si>
  <si>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</si>
  <si>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</si>
  <si>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</si>
  <si>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</si>
  <si>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</si>
  <si>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</si>
  <si>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</si>
  <si>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</si>
  <si>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</si>
  <si>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</si>
  <si>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</si>
  <si>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</si>
  <si>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</si>
  <si>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</si>
  <si>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</si>
  <si>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</si>
  <si>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</si>
  <si>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</si>
  <si>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</si>
  <si>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</si>
  <si>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</si>
  <si>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</si>
  <si>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</si>
  <si>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</si>
  <si>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</si>
  <si>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</si>
  <si>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</si>
  <si>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</si>
  <si>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</si>
  <si>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</si>
  <si>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</si>
  <si>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</si>
  <si>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</si>
  <si>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</si>
  <si>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</si>
  <si>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</si>
  <si>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</si>
  <si>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</si>
  <si>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</si>
  <si>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</si>
  <si>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</si>
  <si>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</si>
  <si>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</si>
  <si>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</si>
  <si>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</si>
  <si>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</si>
  <si>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</si>
  <si>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</si>
  <si>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</si>
  <si>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</si>
  <si>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</si>
  <si>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</si>
  <si>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</si>
  <si>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</si>
  <si>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</si>
  <si>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</si>
  <si>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</si>
  <si>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</si>
  <si>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</si>
  <si>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</si>
  <si>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</si>
  <si>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</si>
  <si>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</si>
  <si>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</si>
  <si>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</si>
  <si>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</si>
  <si>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</si>
  <si>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</si>
  <si>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</si>
  <si>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</si>
  <si>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</si>
  <si>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</si>
  <si>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</si>
  <si>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</si>
  <si>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</si>
  <si>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</si>
  <si>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</si>
  <si>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</si>
  <si>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</si>
  <si>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</si>
  <si>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</si>
  <si>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</si>
  <si>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</si>
  <si>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</si>
  <si>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</si>
  <si>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</si>
  <si>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</si>
  <si>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</si>
  <si>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</si>
  <si>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</si>
  <si>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</si>
  <si>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</si>
  <si>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</si>
  <si>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</si>
  <si>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</si>
  <si>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</si>
  <si>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</si>
  <si>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</si>
  <si>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</si>
  <si>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</si>
  <si>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</si>
  <si>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</si>
  <si>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</si>
  <si>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</si>
  <si>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</si>
  <si>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</si>
  <si>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</si>
  <si>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</si>
  <si>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</si>
  <si>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</si>
  <si>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</si>
  <si>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</si>
  <si>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</si>
  <si>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</si>
  <si>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</si>
  <si>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</si>
  <si>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</si>
  <si>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</si>
  <si>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</si>
  <si>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</si>
  <si>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</si>
  <si>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</si>
  <si>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</si>
  <si>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</si>
  <si>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</si>
  <si>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</si>
  <si>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</si>
  <si>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</si>
  <si>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</si>
  <si>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</si>
  <si>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</si>
  <si>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</si>
  <si>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</si>
  <si>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</si>
  <si>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</si>
  <si>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</si>
  <si>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</si>
  <si>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</si>
  <si>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</si>
  <si>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</si>
  <si>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</si>
  <si>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</si>
  <si>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</si>
  <si>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</si>
  <si>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</si>
  <si>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</si>
  <si>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</si>
  <si>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</si>
  <si>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</si>
  <si>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</si>
  <si>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</si>
  <si>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</si>
  <si>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</si>
  <si>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</si>
  <si>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</si>
  <si>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</si>
  <si>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</si>
  <si>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</si>
  <si>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</si>
  <si>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</si>
  <si>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</si>
  <si>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</si>
  <si>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</si>
  <si>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</si>
  <si>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</si>
  <si>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</si>
  <si>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</si>
  <si>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</si>
  <si>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</si>
  <si>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</si>
  <si>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</si>
  <si>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</si>
  <si>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</si>
  <si>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</si>
  <si>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</si>
  <si>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</si>
  <si>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</si>
  <si>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</si>
  <si>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</si>
  <si>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</si>
  <si>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</si>
  <si>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</si>
  <si>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</si>
  <si>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</si>
  <si>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</si>
  <si>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</si>
  <si>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</si>
  <si>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</si>
  <si>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</si>
  <si>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</si>
  <si>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</si>
  <si>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</si>
  <si>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</si>
  <si>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</si>
  <si>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</si>
  <si>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</si>
  <si>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</si>
  <si>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</si>
  <si>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</si>
  <si>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</si>
  <si>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</si>
  <si>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</si>
  <si>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</si>
  <si>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</si>
  <si>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</si>
  <si>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</si>
  <si>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</si>
  <si>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</si>
  <si>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</si>
  <si>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</si>
  <si>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</si>
  <si>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</si>
  <si>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</si>
  <si>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</si>
  <si>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</si>
  <si>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</si>
  <si>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</si>
  <si>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</si>
  <si>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</si>
  <si>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</si>
  <si>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</si>
  <si>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</si>
  <si>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</si>
  <si>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</si>
  <si>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</si>
  <si>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</si>
  <si>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</si>
  <si>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</si>
  <si>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</si>
  <si>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</si>
  <si>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</si>
  <si>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</si>
  <si>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</si>
  <si>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</si>
  <si>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</si>
  <si>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</si>
  <si>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</si>
  <si>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</si>
  <si>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</si>
  <si>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</si>
  <si>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</si>
  <si>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</si>
  <si>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</si>
  <si>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</si>
  <si>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</si>
  <si>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</si>
  <si>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</si>
  <si>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</si>
  <si>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</si>
  <si>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</si>
  <si>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</si>
  <si>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</si>
  <si>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</si>
  <si>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</si>
  <si>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</si>
  <si>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</si>
  <si>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</si>
  <si>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</si>
  <si>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</si>
  <si>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</si>
  <si>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</si>
  <si>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</si>
  <si>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</si>
  <si>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</si>
  <si>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</si>
  <si>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</si>
  <si>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</si>
  <si>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</si>
  <si>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</si>
  <si>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</si>
  <si>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</si>
  <si>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</si>
  <si>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</si>
  <si>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</si>
  <si>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</si>
  <si>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</si>
  <si>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</si>
  <si>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</si>
  <si>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</si>
  <si>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</si>
  <si>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</si>
  <si>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</si>
  <si>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</si>
  <si>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</si>
  <si>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</si>
  <si>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</si>
  <si>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</si>
  <si>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</si>
  <si>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</si>
  <si>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</si>
  <si>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</si>
  <si>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</si>
  <si>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</si>
  <si>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</si>
  <si>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</si>
  <si>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</si>
  <si>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</si>
  <si>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</si>
  <si>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</si>
  <si>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</si>
  <si>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</si>
  <si>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</si>
  <si>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</si>
  <si>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</si>
  <si>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</si>
  <si>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</si>
  <si>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</si>
  <si>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</si>
  <si>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</si>
  <si>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</si>
  <si>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</si>
  <si>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</si>
  <si>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</si>
  <si>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</si>
  <si>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</si>
  <si>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</si>
  <si>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</si>
  <si>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</si>
  <si>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</si>
  <si>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</si>
  <si>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</si>
  <si>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</si>
  <si>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</si>
  <si>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</si>
  <si>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</si>
  <si>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</si>
  <si>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</si>
  <si>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</si>
  <si>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</si>
  <si>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</si>
  <si>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</si>
  <si>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</si>
  <si>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</si>
  <si>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</si>
  <si>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</si>
  <si>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</si>
  <si>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</si>
  <si>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</si>
  <si>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</si>
  <si>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</si>
  <si>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</si>
  <si>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</si>
  <si>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</si>
  <si>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</si>
  <si>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</si>
  <si>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</si>
  <si>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</si>
  <si>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</si>
  <si>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</si>
  <si>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</si>
  <si>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</si>
  <si>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</si>
  <si>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</si>
  <si>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</si>
  <si>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</si>
  <si>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</si>
  <si>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</si>
  <si>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</si>
  <si>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</si>
  <si>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</si>
  <si>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</si>
  <si>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</si>
  <si>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</si>
  <si>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</si>
  <si>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</si>
  <si>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</si>
  <si>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</si>
  <si>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</si>
  <si>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</si>
  <si>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</si>
  <si>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</si>
  <si>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</si>
  <si>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</si>
  <si>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</si>
  <si>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</si>
  <si>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</si>
  <si>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</si>
  <si>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</si>
  <si>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</si>
  <si>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</si>
  <si>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</si>
  <si>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</si>
  <si>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</si>
  <si>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</si>
  <si>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</si>
  <si>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</si>
  <si>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</si>
  <si>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</si>
  <si>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</si>
  <si>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</si>
  <si>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</si>
  <si>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</si>
  <si>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</si>
  <si>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</si>
  <si>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</si>
  <si>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</si>
  <si>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</si>
  <si>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</si>
  <si>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</si>
  <si>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</si>
  <si>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</si>
  <si>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</si>
  <si>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</si>
  <si>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</si>
  <si>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</si>
  <si>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</si>
  <si>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</si>
  <si>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Down again 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</si>
  <si>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</si>
  <si>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</si>
  <si>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</si>
  <si>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</si>
  <si>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</si>
  <si>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</si>
  <si>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</si>
  <si>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</si>
  <si>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PCM-20251113-00001747</t>
  </si>
  <si>
    <t>EM Team on the way ETA: 30 Mins</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</si>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</sst>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311.90937233796285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45974.857798263889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45974.857798263889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45974.857798263889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45974.857798263889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45974.857798263889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45974.857798263889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45974.857798263889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45974.857798263889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45974.857798263889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45974.857798263889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45974.857798263889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45974.857798263889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45974.857798263889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45974.857798263889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45974.857798263889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45974.857798263889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45974.857798263889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45974.857798263889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45974.857798263889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45974.857798263889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45974.857798263889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45974.857798263889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45974.857798263889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45974.857798263889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45974.857798263889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45974.857798263889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45974.857798263889</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45974.857798263889</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45974.857798263889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45974.857798263889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45974.857798263889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45974.857798263889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45974.857798263889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45974.857798263889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45974.857798263889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45974.857798263889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45974.857798263889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45974.857798263889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45974.857798263889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45974.857798263889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45974.857798263889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45974.857798263889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45974.857798263889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45974.857798263889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45974.857798263889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45974.857798263889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45974.857798263889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45974.857798263889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45974.857798263889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45974.857798263889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45974.857798263889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45974.857798263889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45974.857798263889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45974.857798263889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45974.857798263889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45974.857798263889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45974.857798263889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45974.857798263889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45974.857798263889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45974.857798263889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45974.857798263889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45974.857798263889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45974.857798263889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45974.857798263889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45974.857798263889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45974.857798263889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45974.857798263889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45974.857798263889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45974.857798263889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45974.857798263889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45974.857798263889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45974.857798263889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45974.857798263889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45974.857798263889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45974.857798263889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45974.857798263889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45974.857798263889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45974.857798263889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45974.857798263889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45974.857798263889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45974.857798263889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45974.857798263889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45974.857798263889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45974.857798263889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45974.857798263889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45974.857798263889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45974.857798263889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45974.857798263889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45974.857798263889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45974.857798263889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45974.857798263889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45974.857798263889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45974.857798263889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45974.857798263889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45974.857798263889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45974.857798263889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45974.857798263889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45974.857798263889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45974.857798263889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45974.857798263889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45974.857798263889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45974.857798263889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45974.857798263889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45974.857798263889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45974.857798263889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45974.857798263889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45974.857798263889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45974.857798263889</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BA30FDDE-0B02-4E3A-AE6D-9E8BAA3B751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149.85796030092752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0.25151354166882811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45974.857798263889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45974.857798263889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45974.857798263889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45974.857798263889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45974.857798263889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45974.857798263889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45974.857798263889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45974.857798263889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45974.857798263889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45974.857798263889</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45974.857798263889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45974.857798263889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45974.857798263889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45974.857798263889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45974.857798263889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45974.857798263889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45974.857798263889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45974.857798263889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45974.857798263889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45974.857798263889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45974.857798263889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45974.857798263889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45974.857798263889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45974.857798263889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45974.857798263889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45974.857798263889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45974.857798263889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45974.857798263889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45974.857798263889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45974.857798263889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45974.857798263889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45974.857798263889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45974.857798263889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45974.857798263889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45974.857798263889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45974.857798263889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45974.857798263889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45974.857798263889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45974.857798263889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45974.857798263889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45974.857798263889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45974.857798263889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45974.857798263889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45974.857798263889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45974.857798263889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45974.857798263889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45974.857798263889</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45974.857798263889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45974.857798263889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45974.857798263889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45974.857798263889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45974.857798263889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45974.857798263889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45974.857798263889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45974.857798263889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45974.857798263889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45974.857798263889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45974.857798263889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45974.857798263889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45974.857798263889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45974.857798263889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45974.857798263889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45974.857798263889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45974.857798263889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45974.857798263889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45974.857798263889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45974.857798263889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45974.857798263889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45974.857798263889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45974.857798263889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45974.857798263889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45974.857798263889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45974.857798263889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45974.857798263889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45974.857798263889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45974.857798263889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45974.857798263889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45974.857798263889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45974.857798263889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45974.857798263889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45974.857798263889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45974.857798263889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45974.857798263889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45974.857798263889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45974.857798263889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45974.857798263889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45974.857798263889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45974.857798263889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45974.857798263889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45974.857798263889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45974.857798263889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45974.857798263889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45974.857798263889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45974.857798263889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45974.857798263889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45974.857798263889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45974.857798263889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45974.857798263889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45974.857798263889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45974.857798263889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45974.857798263889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45974.857798263889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45974.857798263889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45974.857798263889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45974.857798263889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45974.857798263889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45974.857798263889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45974.857798263889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45974.857798263889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45974.857798263889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45974.857798263889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45974.857798263889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45974.857798263889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45974.857798263889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45974.857798263889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45974.857798263889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45974.857798263889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45974.857798263889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45974.857798263889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45974.857798263889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45974.857798263889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45974.857798263889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45974.857798263889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45974.857798263889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45974.857798263889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45974.857798263889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45974.857798263889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45974.857798263889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45974.857798263889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45974.857798263889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45974.857798263889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45974.857798263889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45974.857798263889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45974.857798263889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45974.857798263889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45974.857798263889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45974.857798263889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45974.857798263889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45974.857798263889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45974.857798263889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45974.857798263889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45974.857798263889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45974.857798263889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45974.857798263889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45974.857798263889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45974.857798263889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45974.857798263889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45974.857798263889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45974.857798263889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45974.857798263889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45974.857798263889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45974.857798263889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45974.857798263889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45974.857798263889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45974.857798263889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45974.857798263889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45974.857798263889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45974.857798263889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45974.857798263889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45974.857798263889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45974.857798263889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45974.857798263889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45974.857798263889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45974.857798263889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45974.857798263889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45974.857798263889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45974.857798263889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45974.857798263889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45974.857798263889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45974.857798263889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45974.857798263889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45974.857798263889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45974.857798263889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45974.857798263889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45974.857798263889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45974.857798263889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45974.857798263889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45974.857798263889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45974.857798263889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45974.857798263889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45974.857798263889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45974.857798263889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45974.857798263889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45974.857798263889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45974.857798263889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45974.857798263889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45974.857798263889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45974.857798263889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45974.857798263889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45974.857798263889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45974.857798263889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45974.857798263889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45974.857798263889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45974.857798263889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45974.857798263889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45974.857798263889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45974.857798263889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45974.857798263889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45974.857798263889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45974.857798263889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45974.857798263889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45974.857798263889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45974.857798263889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45974.857798263889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45974.857798263889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45974.857798263889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45974.857798263889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45974.857798263889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45974.857798263889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45974.857798263889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45974.857798263889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45974.857798263889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45974.857798263889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45974.857798263889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45974.857798263889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45974.857798263889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45974.857798263889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45974.857798263889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45974.857798263889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45974.857798263889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45974.857798263889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45974.857798263889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45974.857798263889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45974.857798263889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45974.857798263889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45974.857798263889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45974.857798263889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45974.857798263889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45974.857798263889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45974.857798263889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45974.857798263889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45974.857798263889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45974.857798263889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45974.857798263889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45974.857798263889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45974.857798263889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45974.857798263889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45974.857798263889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45974.857798263889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45974.857798263889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45974.857798263889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45974.857798263889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45974.857798263889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45974.857798263889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45974.857798263889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45974.857798263889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45974.857798263889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45974.857798263889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45974.857798263889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45974.857798263889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45974.857798263889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45974.857798263889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45974.857798263889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45974.857798263889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45974.857798263889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45974.857798263889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45974.857798263889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45974.857798263889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45974.857798263889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45974.857798263889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45974.857798263889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45974.857798263889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45974.857798263889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45974.857798263889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45974.857798263889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45974.857798263889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45974.857798263889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45974.857798263889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45974.857798263889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45974.857798263889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45974.857798263889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45974.857798263889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45974.857798263889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45974.857798263889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45974.857798263889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45974.857798263889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45974.857798263889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45974.857798263889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45974.857798263889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45974.857798263889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45974.857798263889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45974.857798263889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45974.857798263889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45974.857798263889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45974.857798263889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45974.857798263889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45974.857798263889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45974.857798263889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45974.857798263889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45974.857798263889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45974.857798263889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45974.857798263889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45974.857798263889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45974.857798263889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45974.857798263889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45974.857798263889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45974.857798263889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45974.857798263889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45974.857798263889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45974.857798263889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45974.857798263889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45974.857798263889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45974.857798263889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45974.857798263889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45974.857798263889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45974.857798263889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45974.857798263889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45974.857798263889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45974.857798263889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45974.857798263889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45974.857798263889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45974.857798263889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45974.857798263889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45974.857798263889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45974.857798263889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45974.857798263889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45974.857798263889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45974.857798263889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45974.857798263889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45974.857798263889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45974.857798263889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45974.857798263889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45974.857798263889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45974.857798263889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45974.857798263889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45974.857798263889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45974.857798263889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45974.857798263889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45974.857798263889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45974.857798263889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45974.857798263889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45974.857798263889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45974.857798263889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45974.857798263889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45974.857798263889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45974.857798263889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45974.857798263889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45974.857798263889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45974.857798263889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45974.857798263889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45974.857798263889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45974.857798263889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45974.857798263889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45974.857798263889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45974.857798263889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45974.857798263889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45974.857798263889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45974.857798263889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45974.857798263889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45974.857798263889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45974.857798263889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45974.857798263889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45974.857798263889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45974.857798263889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45974.857798263889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45974.857798263889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45974.857798263889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45974.857798263889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45974.857798263889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45974.857798263889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45974.857798263889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45974.857798263889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45974.857798263889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45974.857798263889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45974.857798263889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45974.857798263889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45974.857798263889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45974.857798263889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45974.857798263889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45974.857798263889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45974.857798263889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45974.857798263889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45974.857798263889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45974.857798263889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45974.857798263889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45974.857798263889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45974.857798263889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45974.857798263889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45974.857798263889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45974.857798263889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45974.857798263889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45974.857798263889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45974.857798263889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45974.857798263889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45974.857798263889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45974.857798263889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45974.857798263889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45974.857798263889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45974.857798263889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45974.857798263889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45974.857798263889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45974.857798263889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45974.857798263889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45974.857798263889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45974.857798263889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45974.857798263889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45974.857798263889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45974.857798263889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45974.857798263889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45974.857798263889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45974.857798263889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45974.857798263889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45974.857798263889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45974.857798263889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45974.857798263889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45974.857798263889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45974.857798263889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45974.857798263889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45974.857798263889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45974.857798263889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45974.857798263889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45974.857798263889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45974.857798263889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45974.857798263889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45974.857798263889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45974.857798263889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45974.857798263889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45974.857798263889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45974.857798263889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45974.857798263889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45974.857798263889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45974.857798263889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45974.857798263889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45974.857798263889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45974.857798263889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45974.857798263889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45974.857798263889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45974.857798263889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45974.857798263889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45974.857798263889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45974.857798263889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45974.857798263889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45974.857798263889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45974.857798263889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45974.857798263889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45974.857798263889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45974.857798263889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45974.857798263889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45974.857798263889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45974.857798263889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45974.857798263889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45974.857798263889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45974.857798263889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45974.857798263889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45974.857798263889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45974.857798263889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45974.857798263889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45974.857798263889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45974.857798263889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45974.857798263889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45974.857798263889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45974.857798263889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45974.857798263889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45974.857798263889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45974.857798263889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45974.857798263889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45974.857798263889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45974.857798263889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45974.857798263889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45974.857798263889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45974.857798263889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45974.857798263889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45974.857798263889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45974.857798263889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45974.857798263889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45974.857798263889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45974.857798263889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45974.857798263889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45974.857798263889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45974.857798263889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45974.857798263889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45974.857798263889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45974.857798263889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45974.857798263889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45974.857798263889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45974.857798263889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45974.857798263889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45974.857798263889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45974.857798263889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45974.857798263889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45974.857798263889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45974.857798263889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45974.857798263889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45974.857798263889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45974.857798263889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45974.857798263889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45974.857798263889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45974.857798263889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45974.857798263889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45974.857798263889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45974.857798263889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45974.857798263889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45974.857798263889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45974.857798263889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45974.857798263889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45974.857798263889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45974.857798263889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45974.857798263889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45974.857798263889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45974.857798263889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45974.857798263889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45974.857798263889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45974.857798263889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45974.857798263889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45974.857798263889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45974.857798263889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45974.857798263889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45974.857798263889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45974.857798263889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45974.857798263889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45974.857798263889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45974.857798263889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45974.857798263889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45974.857798263889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45974.857798263889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45974.857798263889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45974.857798263889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45974.857798263889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45974.857798263889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45974.857798263889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45974.857798263889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45974.857798263889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45974.857798263889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45974.857798263889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45974.857798263889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45974.857798263889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45974.857798263889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45974.857798263889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45974.857798263889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45974.857798263889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45974.857798263889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45974.857798263889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45974.857798263889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45974.857798263889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45974.857798263889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45974.857798263889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45974.857798263889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45974.857798263889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45974.857798263889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45974.857798263889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45974.857798263889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45974.857798263889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45974.857798263889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45974.857798263889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45974.857798263889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45974.857798263889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45974.857798263889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45974.857798263889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45974.857798263889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45974.857798263889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45974.857798263889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45974.857798263889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45974.857798263889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45974.857798263889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45974.857798263889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45974.857798263889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45974.857798263889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45974.857798263889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45974.857798263889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45974.857798263889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45974.857798263889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45974.857798263889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45974.857798263889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45974.857798263889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45974.857798263889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45974.857798263889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45974.857798263889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45974.857798263889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45974.857798263889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45974.857798263889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45974.857798263889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45974.857798263889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45974.857798263889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45974.857798263889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45974.857798263889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45974.857798263889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45974.857798263889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45974.857798263889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45974.857798263889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45974.857798263889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45974.857798263889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45974.857798263889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45974.857798263889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45974.857798263889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45974.857798263889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45974.857798263889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45974.857798263889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45974.857798263889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45974.857798263889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45974.857798263889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45974.857798263889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45974.857798263889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45974.857798263889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45974.857798263889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45974.857798263889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45974.857798263889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45974.857798263889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45974.857798263889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45974.857798263889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45974.857798263889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45974.857798263889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45974.857798263889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45974.857798263889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45974.857798263889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45974.857798263889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45974.857798263889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45974.857798263889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45974.857798263889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45974.857798263889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45974.857798263889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45974.857798263889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45974.857798263889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45974.857798263889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45974.857798263889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45974.857798263889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45974.857798263889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45974.857798263889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45974.857798263889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45974.857798263889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45974.857798263889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45974.857798263889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45974.857798263889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45974.857798263889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45974.857798263889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45974.857798263889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45974.857798263889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45974.857798263889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45974.857798263889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45974.857798263889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45974.857798263889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45974.857798263889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45974.857798263889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45974.857798263889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45974.857798263889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45974.857798263889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45974.857798263889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45974.857798263889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45974.857798263889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45974.857798263889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45974.857798263889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45974.857798263889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45974.857798263889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45974.857798263889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45974.857798263889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45974.857798263889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45974.857798263889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45974.857798263889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45974.857798263889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45974.857798263889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45974.857798263889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45974.857798263889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45974.857798263889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45974.857798263889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45974.857798263889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45974.857798263889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45974.857798263889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45974.857798263889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45974.857798263889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45974.857798263889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45974.857798263889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45974.857798263889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45974.857798263889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45974.857798263889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45974.857798263889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45974.857798263889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45974.857798263889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45974.857798263889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45974.857798263889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45974.857798263889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45974.857798263889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45974.857798263889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45974.857798263889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45974.857798263889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45974.857798263889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45974.857798263889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45974.857798263889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45974.857798263889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45974.857798263889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45974.857798263889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45974.857798263889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45974.857798263889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45974.857798263889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45974.857798263889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45974.857798263889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45974.857798263889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45974.857798263889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45974.857798263889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45974.857798263889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45974.857798263889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45974.857798263889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45974.857798263889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45974.857798263889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45974.857798263889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45974.857798263889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45974.857798263889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45974.857798263889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45974.857798263889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45974.857798263889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45974.857798263889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45974.857798263889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45974.857798263889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45974.857798263889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45974.857798263889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45974.857798263889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45974.857798263889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45974.857798263889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45974.857798263889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45974.857798263889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45974.857798263889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45974.857798263889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45974.857798263889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45974.857798263889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45974.857798263889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45974.857798263889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45974.857798263889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45974.857798263889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45974.857798263889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45974.857798263889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45974.857798263889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45974.857798263889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45974.857798263889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45974.857798263889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45974.857798263889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45974.857798263889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45974.857798263889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45974.857798263889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45974.857798263889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45974.857798263889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45974.857798263889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45974.857798263889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45974.857798263889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45974.857798263889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45974.857798263889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45974.857798263889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45974.857798263889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45974.857798263889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45974.857798263889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45974.857798263889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45974.857798263889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45974.857798263889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45974.857798263889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45974.857798263889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45974.857798263889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45974.857798263889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45974.857798263889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45974.857798263889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45974.857798263889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45974.857798263889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45974.857798263889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45974.857798263889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45974.857798263889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45974.857798263889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45974.857798263889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45974.857798263889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45974.857798263889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45974.857798263889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45974.857798263889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45974.857798263889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45974.857798263889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45974.857798263889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45974.857798263889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45974.857798263889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45974.857798263889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45974.857798263889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45974.857798263889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45974.857798263889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45974.857798263889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45974.857798263889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45974.857798263889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45974.857798263889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45974.857798263889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45974.857798263889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45974.857798263889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45974.857798263889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45974.857798263889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45974.857798263889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45974.857798263889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45974.857798263889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45974.857798263889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45974.857798263889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45974.857798263889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45974.857798263889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45974.857798263889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45974.857798263889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45974.857798263889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45974.857798263889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45974.857798263889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45974.857798263889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45974.857798263889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45974.857798263889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45974.857798263889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45974.857798263889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45974.857798263889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45974.857798263889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45974.857798263889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45974.857798263889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45974.857798263889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45974.857798263889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45974.857798263889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45974.857798263889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45974.857798263889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45974.857798263889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45974.857798263889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45974.857798263889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45974.857798263889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45974.857798263889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45974.857798263889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45974.857798263889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45974.857798263889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45974.857798263889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45974.857798263889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45974.857798263889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45974.857798263889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45974.857798263889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45974.857798263889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45974.857798263889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45974.857798263889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45974.857798263889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45974.857798263889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45974.857798263889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45974.857798263889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45974.857798263889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45974.857798263889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45974.857798263889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45974.857798263889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45974.857798263889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45974.857798263889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45974.857798263889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45974.857798263889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45974.857798263889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45974.857798263889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45974.857798263889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45974.857798263889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45974.857798263889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45974.857798263889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45974.857798263889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45974.857798263889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45974.857798263889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45974.857798263889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45974.857798263889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45974.857798263889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45974.857798263889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45974.857798263889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45974.857798263889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45974.857798263889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45974.857798263889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45974.857798263889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45974.857798263889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45974.857798263889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45974.857798263889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45974.857798263889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45974.857798263889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45974.857798263889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45974.857798263889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45974.857798263889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45974.857798263889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45974.857798263889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45974.857798263889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45974.857798263889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45974.857798263889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45974.857798263889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45974.857798263889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45974.857798263889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45974.857798263889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45974.857798263889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45974.857798263889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45974.857798263889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45974.857798263889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45974.857798263889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45974.857798263889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45974.857798263889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45974.857798263889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45974.857798263889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45974.857798263889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45974.857798263889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45974.857798263889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45974.857798263889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45974.857798263889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45974.857798263889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45974.857798263889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45974.857798263889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45974.857798263889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45974.857798263889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45974.857798263889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45974.857798263889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45974.857798263889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45974.857798263889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45974.857798263889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45974.857798263889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45974.857798263889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45974.857798263889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45974.857798263889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45974.857798263889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45974.857798263889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45974.857798263889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45974.857798263889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45974.857798263889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45974.857798263889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45974.857798263889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45974.857798263889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45974.857798263889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45974.857798263889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45974.857798263889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45974.857798263889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45974.857798263889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45974.857798263889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45974.857798263889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45974.857798263889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45974.857798263889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45974.857798263889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45974.857798263889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45974.857798263889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45974.857798263889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45974.857798263889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45974.857798263889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45974.857798263889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45974.857798263889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45974.857798263889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45974.857798263889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45974.857798263889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45974.857798263889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45974.857798263889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45974.857798263889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45974.857798263889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45974.857798263889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45974.857798263889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45974.857798263889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45974.857798263889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45974.857798263889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45974.857798263889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45974.857798263889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45974.857798263889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45974.857798263889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45974.857798263889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45974.857798263889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45974.857798263889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45974.857798263889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45974.857798263889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45974.857798263889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45974.857798263889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45974.857798263889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45974.857798263889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45974.857798263889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45974.857798263889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45974.857798263889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45974.857798263889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45974.857798263889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45974.857798263889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45974.857798263889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45974.857798263889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45974.857798263889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45974.857798263889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45974.857798263889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45974.857798263889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45974.857798263889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45974.857798263889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45974.857798263889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45974.857798263889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45974.857798263889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45974.857798263889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45974.857798263889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45974.857798263889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45974.857798263889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45974.857798263889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45974.857798263889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45974.857798263889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45974.857798263889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45974.857798263889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45974.857798263889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45974.857798263889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45974.857798263889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45974.857798263889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45974.857798263889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45974.857798263889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45974.857798263889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45974.857798263889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45974.857798263889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45974.857798263889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45974.857798263889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45974.857798263889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45974.857798263889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45974.857798263889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45974.857798263889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45974.857798263889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45974.857798263889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45974.857798263889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45974.857798263889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45974.857798263889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45974.857798263889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45974.857798263889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45974.857798263889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45974.857798263889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45974.857798263889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45974.857798263889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45974.857798263889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45974.857798263889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45974.857798263889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45974.857798263889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45974.857798263889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45974.857798263889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45974.857798263889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45974.857798263889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45974.857798263889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45974.857798263889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45974.857798263889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45974.857798263889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45974.857798263889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45974.857798263889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45974.857798263889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45974.857798263889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45974.857798263889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45974.857798263889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45974.857798263889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45974.857798263889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45974.857798263889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45974.857798263889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45974.857798263889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45974.857798263889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45974.857798263889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45974.857798263889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45974.857798263889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45974.857798263889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45974.857798263889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45974.857798263889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45974.857798263889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45974.857798263889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45974.857798263889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45974.857798263889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45974.857798263889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45974.857798263889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45974.857798263889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45974.857798263889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45974.857798263889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45974.857798263889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45974.857798263889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45974.857798263889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45974.857798263889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45974.857798263889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45974.857798263889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45974.857798263889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45974.857798263889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45974.857798263889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45974.857798263889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45974.857798263889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45974.857798263889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45974.857798263889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45974.857798263889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45974.857798263889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45974.857798263889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45974.857798263889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45974.857798263889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45974.857798263889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45974.857798263889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45974.857798263889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45974.857798263889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45974.857798263889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45974.857798263889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45974.857798263889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45974.857798263889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45974.857798263889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45974.857798263889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45974.857798263889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45974.857798263889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45974.857798263889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45974.857798263889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45974.857798263889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45974.857798263889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45974.857798263889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45974.857798263889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45974.857798263889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45974.857798263889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45974.857798263889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45974.857798263889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45974.857798263889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45974.857798263889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45974.857798263889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45974.857798263889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45974.857798263889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45974.857798263889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45974.857798263889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45974.857798263889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45974.857798263889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45974.857798263889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45974.857798263889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45974.857798263889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45974.857798263889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45974.857798263889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271.37708067129279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34913</v>
      </c>
      <c r="E3" s="95" t="s">
        <v>39021</v>
      </c>
      <c r="F3" s="96"/>
      <c r="G3" s="97">
        <f ca="1">IFERROR(NOW()-F3,"")</f>
        <v>45974.857798263889</v>
      </c>
      <c r="H3" s="96">
        <v>45974.845023148147</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45974.857798263889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45974.857798263889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45974.857798263889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45974.857798263889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45974.857798263889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45974.857798263889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45974.857798263889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45974.857798263889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45974.857798263889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45974.857798263889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45974.857798263889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45974.857798263889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45974.857798263889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45974.857798263889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45974.857798263889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45974.857798263889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45974.857798263889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45974.857798263889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45974.857798263889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45974.857798263889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45974.857798263889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45974.857798263889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45974.857798263889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45974.857798263889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45974.857798263889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45974.857798263889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45974.857798263889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45974.857798263889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45974.857798263889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45974.857798263889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45974.857798263889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45974.857798263889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45974.857798263889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45974.857798263889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45974.857798263889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45974.857798263889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45974.857798263889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45974.857798263889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45974.857798263889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45974.857798263889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45974.857798263889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45974.857798263889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45974.857798263889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45974.857798263889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45974.857798263889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45974.857798263889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45974.857798263889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45974.857798263889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45974.857798263889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45974.857798263889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45974.857798263889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45974.857798263889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45974.857798263889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45974.857798263889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45974.857798263889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45974.857798263889</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K17" sqref="K1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83.02573807870067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48.668920949072344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9" ca="1" si="1">IFERROR(NOW()-F4,"")</f>
        <v>26.196687152776576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32985</v>
      </c>
      <c r="E6" s="124" t="s">
        <v>39021</v>
      </c>
      <c r="F6" s="157">
        <v>45974.796770833331</v>
      </c>
      <c r="G6" s="126">
        <f t="shared" ca="1" si="1"/>
        <v>6.1027430558169726E-2</v>
      </c>
      <c r="H6" s="125">
        <v>45974.790520833332</v>
      </c>
      <c r="I6" s="124" t="str">
        <f>IFERROR(VLOOKUP(D6,DB!A:F,6,0),"")</f>
        <v>SCECO</v>
      </c>
      <c r="J6" s="124" t="str">
        <f>IFERROR(VLOOKUP(D6,DB!A:G,7,0),"")</f>
        <v>Dead</v>
      </c>
      <c r="K6" s="124" t="s">
        <v>39120</v>
      </c>
      <c r="L6" s="124" t="str">
        <f>IFERROR(VLOOKUP(D6,DB!A:I,9,0),"")</f>
        <v>Latis</v>
      </c>
    </row>
    <row r="7" spans="1:13">
      <c r="A7" s="124" t="s">
        <v>39121</v>
      </c>
      <c r="B7" s="124" t="str">
        <f>IFERROR(VLOOKUP(D7,DB!A:K,11,0),"")</f>
        <v>R5</v>
      </c>
      <c r="C7" s="124">
        <v>1</v>
      </c>
      <c r="D7" s="124" t="s">
        <v>36049</v>
      </c>
      <c r="E7" s="124" t="s">
        <v>39021</v>
      </c>
      <c r="F7" s="157">
        <v>45974.832604166666</v>
      </c>
      <c r="G7" s="126">
        <f t="shared" ca="1" si="1"/>
        <v>2.519409722299315E-2</v>
      </c>
      <c r="H7" s="125">
        <v>45974.826354166667</v>
      </c>
      <c r="I7" s="124" t="str">
        <f>IFERROR(VLOOKUP(D7,DB!A:F,6,0),"")</f>
        <v>Generator-SG</v>
      </c>
      <c r="J7" s="124" t="str">
        <f>IFERROR(VLOOKUP(D7,DB!A:G,7,0),"")</f>
        <v>Vandalized</v>
      </c>
      <c r="K7" s="124" t="s">
        <v>39122</v>
      </c>
      <c r="L7" s="124" t="str">
        <f>IFERROR(VLOOKUP(D7,DB!A:I,9,0),"")</f>
        <v>Latis</v>
      </c>
    </row>
    <row r="8" spans="1:13">
      <c r="A8" s="124"/>
      <c r="B8" s="124" t="str">
        <f>IFERROR(VLOOKUP(D8,DB!A:K,11,0),"")</f>
        <v/>
      </c>
      <c r="C8" s="124"/>
      <c r="D8"/>
      <c r="E8" s="124"/>
      <c r="F8" s="124"/>
      <c r="G8" s="126">
        <f t="shared" ca="1" si="1"/>
        <v>45974.857798263889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45974.857798263889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45974.857798263889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45974.857798263889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45974.857798263889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45974.857798263889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45974.857798263889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45974.857798263889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45974.857798263889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45974.857798263889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45974.857798263889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45974.857798263889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45974.857798263889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45974.857798263889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45974.857798263889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45974.857798263889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45974.857798263889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45974.857798263889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45974.857798263889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45974.857798263889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45974.857798263889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45974.857798263889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45974.857798263889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45974.857798263889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45974.857798263889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45974.857798263889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45974.857798263889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45974.857798263889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45974.857798263889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45974.857798263889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45974.857798263889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45974.857798263889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45974.857798263889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45974.857798263889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45974.857798263889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45974.857798263889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45974.857798263889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45974.857798263889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45974.857798263889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45974.857798263889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45974.857798263889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45974.857798263889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45974.857798263889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45974.857798263889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45974.857798263889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45974.857798263889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45974.857798263889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45974.857798263889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45974.857798263889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45974.857798263889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45974.857798263889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45974.857798263889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45974.857798263889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45974.857798263889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45974.857798263889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45974.857798263889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45974.857798263889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45974.857798263889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45974.857798263889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45974.857798263889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45974.857798263889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45974.857798263889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45974.857798263889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45974.857798263889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45974.857798263889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45974.857798263889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45974.857798263889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45974.857798263889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45974.857798263889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45974.857798263889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45974.857798263889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45974.857798263889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45974.857798263889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45974.857798263889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45974.857798263889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45974.857798263889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45974.857798263889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45974.857798263889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45974.857798263889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45974.857798263889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45974.857798263889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45974.857798263889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45974.857798263889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45974.857798263889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45974.857798263889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45974.857798263889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45974.857798263889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45974.857798263889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45974.857798263889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45974.857798263889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45974.857798263889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45974.857798263889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45974.857798263889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45974.857798263889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45974.857798263889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45974.857798263889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45974.857798263889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45974.857798263889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45974.857798263889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45974.857798263889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45974.857798263889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45974.857798263889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45974.857798263889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45974.857798263889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45974.857798263889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45974.857798263889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45974.857798263889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45974.857798263889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45974.857798263889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45974.857798263889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45974.857798263889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45974.857798263889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45974.857798263889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45974.857798263889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45974.857798263889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45974.857798263889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45974.857798263889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45974.857798263889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45974.857798263889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45974.857798263889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45974.857798263889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45974.857798263889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45974.857798263889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45974.857798263889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45974.857798263889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45974.857798263889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45974.857798263889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45974.857798263889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45974.857798263889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45974.857798263889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45974.857798263889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45974.857798263889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45974.857798263889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45974.857798263889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45974.857798263889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45974.857798263889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45974.857798263889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45974.857798263889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45974.857798263889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45974.857798263889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45974.857798263889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45974.857798263889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45974.857798263889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45974.857798263889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45974.857798263889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45974.857798263889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45974.857798263889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45974.857798263889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45974.857798263889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45974.857798263889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45974.857798263889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45974.857798263889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45974.857798263889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45974.857798263889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45974.857798263889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45974.857798263889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45974.857798263889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45974.857798263889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45974.857798263889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45974.857798263889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45974.857798263889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45974.857798263889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45974.857798263889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45974.857798263889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45974.857798263889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45974.857798263889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45974.857798263889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45974.857798263889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45974.857798263889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45974.857798263889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45974.857798263889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45974.857798263889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45974.857798263889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45974.857798263889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45974.857798263889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45974.857798263889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45974.857798263889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45974.857798263889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45974.857798263889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45974.857798263889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45974.857798263889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45974.857798263889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45974.857798263889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45974.857798263889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45974.857798263889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45974.857798263889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45974.857798263889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45974.857798263889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45974.857798263889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45974.857798263889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45974.857798263889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45974.857798263889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45974.857798263889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45974.857798263889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45974.857798263889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45974.857798263889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45974.857798263889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45974.857798263889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45974.857798263889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45974.857798263889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45974.857798263889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45974.857798263889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45974.857798263889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45974.857798263889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45974.857798263889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45974.857798263889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45974.857798263889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45974.857798263889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45974.857798263889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45974.857798263889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45974.857798263889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45974.857798263889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45974.857798263889</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45974.857798263889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45974.857798263889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45974.857798263889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45974.857798263889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45974.857798263889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45974.857798263889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45974.857798263889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45974.857798263889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45974.857798263889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45974.857798263889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45974.857798263889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45974.857798263889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45974.857798263889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45974.857798263889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45974.857798263889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45974.857798263889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45974.857798263889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45974.857798263889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45974.857798263889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45974.857798263889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45974.857798263889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45974.857798263889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45974.857798263889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45974.857798263889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45974.857798263889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45974.857798263889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45974.857798263889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45974.857798263889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45974.857798263889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45974.857798263889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45974.857798263889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45974.857798263889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45974.857798263889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45974.857798263889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45974.857798263889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45974.857798263889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45974.857798263889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45974.857798263889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45974.857798263889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45974.857798263889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45974.857798263889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45974.857798263889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45974.857798263889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45974.857798263889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45974.857798263889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45974.857798263889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45974.857798263889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45974.857798263889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45974.857798263889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45974.857798263889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45974.857798263889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45974.857798263889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45974.857798263889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45974.857798263889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45974.857798263889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45974.857798263889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45974.857798263889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45974.857798263889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45974.857798263889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45974.857798263889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45974.857798263889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45974.857798263889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45974.857798263889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45974.857798263889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45974.857798263889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45974.857798263889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45974.857798263889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45974.857798263889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45974.857798263889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45974.857798263889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45974.857798263889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45974.857798263889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45974.857798263889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45974.857798263889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45974.857798263889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45974.857798263889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45974.857798263889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45974.857798263889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45974.857798263889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45974.857798263889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45974.857798263889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45974.857798263889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45974.857798263889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45974.857798263889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45974.857798263889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45974.857798263889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45974.857798263889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45974.857798263889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45974.857798263889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45974.857798263889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45974.857798263889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45974.857798263889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45974.857798263889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45974.857798263889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45974.857798263889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45974.857798263889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45974.857798263889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45974.857798263889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45974.857798263889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45974.857798263889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45974.857798263889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45974.857798263889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45974.857798263889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45974.857798263889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45974.857798263889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45974.857798263889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45974.857798263889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45974.857798263889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45974.857798263889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45974.857798263889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45974.857798263889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45974.857798263889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45974.857798263889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45974.857798263889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45974.857798263889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45974.857798263889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45974.857798263889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45974.857798263889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45974.857798263889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45974.857798263889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45974.857798263889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45974.857798263889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45974.857798263889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45974.857798263889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45974.857798263889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45974.857798263889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45974.857798263889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45974.857798263889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45974.857798263889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45974.857798263889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45974.857798263889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45974.857798263889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45974.857798263889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45974.857798263889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45974.857798263889</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2025-11-13T17:36:00Z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