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27" documentId="120_S{2AC9BD13-BADA-5192-A53E-5A8FF88502F6}" xr6:coauthVersionLast="47" xr6:coauthVersionMax="47" xr10:uidLastSave="{FBC28E61-9521-45C0-A374-4672487BCD4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4" i="9"/>
  <c r="G4" i="9"/>
  <c r="I4" i="9"/>
  <c r="J4" i="9"/>
  <c r="L4" i="9"/>
  <c r="B6" i="9"/>
  <c r="G6" i="9"/>
  <c r="I6" i="9"/>
  <c r="L6" i="9"/>
  <c r="G2" i="9"/>
  <c r="G5"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5"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J2" i="9"/>
  <c r="J5"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I2" i="9"/>
  <c r="I5"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B2" i="9"/>
  <c r="B5"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<sst xmlns="http://schemas.openxmlformats.org/spreadsheetml/2006/main" count="181597" uniqueCount="39214">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</sst>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1" totalsRowShown="0" headerRowDxfId="13" tableBorderDxfId="12">
  <autoFilter ref="A1:L43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332.0766870370353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45995.025112962961</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45995.025112962961</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45995.025112962961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45995.025112962961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45995.025112962961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45995.025112962961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45995.025112962961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45995.025112962961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45995.025112962961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45995.025112962961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45995.025112962961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45995.025112962961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45995.025112962961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45995.025112962961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45995.025112962961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45995.025112962961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45995.025112962961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45995.025112962961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45995.025112962961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45995.025112962961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45995.025112962961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45995.025112962961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45995.025112962961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45995.025112962961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45995.025112962961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45995.025112962961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45995.025112962961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45995.025112962961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45995.025112962961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45995.025112962961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45995.025112962961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45995.025112962961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45995.025112962961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45995.025112962961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45995.025112962961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45995.025112962961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45995.025112962961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45995.025112962961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45995.025112962961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45995.025112962961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45995.025112962961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45995.025112962961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45995.025112962961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45995.025112962961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45995.025112962961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45995.025112962961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45995.025112962961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45995.025112962961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45995.025112962961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45995.025112962961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45995.025112962961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45995.025112962961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45995.025112962961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45995.025112962961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45995.025112962961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45995.025112962961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45995.025112962961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45995.025112962961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45995.025112962961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45995.025112962961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45995.025112962961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45995.025112962961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45995.025112962961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45995.025112962961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45995.025112962961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45995.025112962961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45995.025112962961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45995.025112962961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45995.025112962961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45995.025112962961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45995.025112962961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45995.025112962961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45995.025112962961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45995.025112962961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45995.025112962961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45995.025112962961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45995.025112962961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45995.025112962961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45995.025112962961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45995.025112962961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45995.025112962961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45995.025112962961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45995.025112962961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45995.025112962961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45995.025112962961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45995.025112962961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45995.025112962961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45995.025112962961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45995.025112962961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45995.025112962961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45995.025112962961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45995.025112962961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45995.025112962961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45995.025112962961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45995.025112962961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45995.025112962961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45995.025112962961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45995.025112962961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45995.025112962961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45995.025112962961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45995.025112962961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45995.025112962961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45995.025112962961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45995.025112962961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45995.025112962961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45995.025112962961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45995.025112962961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45995.025112962961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45995.025112962961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45995.025112962961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45995.025112962961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45995.025112962961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45995.025112962961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45995.025112962961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45995.025112962961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45995.025112962961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45995.025112962961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45995.025112962961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45995.025112962961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45995.025112962961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45995.025112962961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45995.025112962961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45995.025112962961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45995.025112962961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45995.025112962961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45995.025112962961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45995.025112962961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45995.025112962961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45995.025112962961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45995.025112962961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45995.025112962961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45995.025112962961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45995.025112962961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45995.025112962961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45995.025112962961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45995.025112962961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45995.025112962961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45995.025112962961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45995.025112962961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45995.025112962961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45995.025112962961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45995.025112962961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45995.025112962961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45995.025112962961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45995.025112962961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45995.025112962961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45995.025112962961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45995.025112962961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45995.025112962961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45995.025112962961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45995.025112962961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45995.025112962961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45995.025112962961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45995.025112962961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45995.025112962961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45995.025112962961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45995.025112962961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45995.025112962961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45995.025112962961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45995.025112962961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45995.025112962961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45995.025112962961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45995.025112962961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45995.025112962961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45995.025112962961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45995.025112962961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45995.025112962961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45995.025112962961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45995.025112962961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45995.025112962961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45995.025112962961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45995.025112962961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45995.025112962961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45995.025112962961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45995.025112962961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45995.025112962961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45995.025112962961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45995.025112962961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45995.025112962961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45995.025112962961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45995.025112962961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45995.025112962961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45995.025112962961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45995.025112962961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45995.025112962961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45995.025112962961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45995.025112962961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45995.025112962961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45995.025112962961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45995.025112962961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45995.025112962961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45995.025112962961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45995.025112962961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45995.025112962961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45995.025112962961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45995.025112962961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45995.025112962961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45995.025112962961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45995.025112962961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45995.025112962961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45995.025112962961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45995.025112962961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45995.025112962961</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170.02527499999997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10.63769398147997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45995.025112962961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45995.025112962961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45995.025112962961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45995.025112962961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45995.025112962961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45995.025112962961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45995.025112962961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45995.025112962961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45995.025112962961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45995.025112962961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45995.025112962961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45995.025112962961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45995.025112962961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45995.025112962961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45995.025112962961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45995.025112962961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45995.025112962961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45995.025112962961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45995.025112962961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45995.025112962961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45995.025112962961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45995.025112962961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45995.025112962961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45995.025112962961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45995.025112962961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45995.025112962961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45995.025112962961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45995.025112962961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45995.025112962961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45995.025112962961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45995.025112962961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45995.025112962961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45995.025112962961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45995.025112962961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45995.025112962961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45995.025112962961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45995.025112962961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45995.025112962961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45995.025112962961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45995.025112962961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45995.025112962961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45995.025112962961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45995.025112962961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45995.025112962961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45995.025112962961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45995.025112962961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45995.025112962961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45995.025112962961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45995.025112962961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45995.025112962961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45995.025112962961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45995.025112962961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45995.025112962961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45995.025112962961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45995.025112962961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45995.025112962961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45995.025112962961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45995.025112962961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45995.025112962961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45995.025112962961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45995.025112962961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45995.025112962961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45995.025112962961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45995.025112962961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45995.025112962961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45995.025112962961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45995.025112962961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45995.025112962961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45995.025112962961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45995.025112962961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45995.025112962961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45995.025112962961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45995.025112962961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45995.025112962961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45995.025112962961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45995.025112962961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45995.025112962961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45995.025112962961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45995.025112962961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45995.025112962961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45995.025112962961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45995.025112962961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45995.025112962961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45995.025112962961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45995.025112962961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45995.025112962961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45995.025112962961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45995.025112962961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45995.025112962961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45995.025112962961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45995.025112962961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45995.025112962961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45995.025112962961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45995.025112962961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45995.025112962961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45995.025112962961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45995.025112962961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45995.025112962961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45995.025112962961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45995.025112962961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45995.025112962961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45995.025112962961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45995.025112962961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45995.025112962961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45995.025112962961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45995.025112962961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45995.025112962961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45995.025112962961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45995.025112962961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45995.025112962961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45995.025112962961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45995.025112962961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45995.025112962961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45995.025112962961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45995.025112962961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45995.025112962961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45995.025112962961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45995.025112962961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45995.025112962961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45995.025112962961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45995.025112962961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45995.025112962961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45995.025112962961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45995.025112962961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45995.025112962961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45995.025112962961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45995.025112962961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45995.025112962961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45995.025112962961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45995.025112962961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45995.025112962961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45995.025112962961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45995.025112962961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45995.025112962961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45995.025112962961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45995.025112962961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45995.025112962961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45995.025112962961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45995.025112962961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45995.025112962961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45995.025112962961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45995.025112962961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45995.025112962961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45995.025112962961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45995.025112962961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45995.025112962961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45995.025112962961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45995.025112962961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45995.025112962961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45995.025112962961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45995.025112962961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45995.025112962961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45995.025112962961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45995.025112962961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45995.025112962961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45995.025112962961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45995.025112962961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45995.025112962961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45995.025112962961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45995.025112962961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45995.025112962961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45995.025112962961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45995.025112962961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45995.025112962961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45995.025112962961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45995.025112962961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45995.025112962961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45995.025112962961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45995.025112962961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45995.025112962961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45995.025112962961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45995.025112962961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45995.025112962961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45995.025112962961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45995.025112962961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45995.025112962961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45995.025112962961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45995.025112962961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45995.025112962961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45995.025112962961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45995.025112962961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45995.025112962961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45995.025112962961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45995.025112962961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45995.025112962961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45995.025112962961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45995.025112962961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45995.025112962961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45995.025112962961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45995.025112962961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45995.025112962961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45995.025112962961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45995.025112962961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45995.025112962961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45995.025112962961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45995.025112962961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45995.025112962961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45995.025112962961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45995.025112962961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45995.025112962961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45995.025112962961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45995.025112962961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45995.025112962961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45995.025112962961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45995.025112962961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45995.025112962961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45995.025112962961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45995.025112962961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45995.025112962961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45995.025112962961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45995.025112962961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45995.025112962961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45995.025112962961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45995.025112962961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45995.025112962961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45995.025112962961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45995.025112962961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45995.025112962961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45995.025112962961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45995.025112962961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45995.025112962961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45995.025112962961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45995.025112962961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45995.025112962961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45995.025112962961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45995.025112962961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45995.025112962961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45995.025112962961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45995.025112962961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45995.025112962961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45995.025112962961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45995.025112962961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45995.025112962961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45995.025112962961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45995.025112962961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45995.025112962961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45995.025112962961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45995.025112962961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45995.025112962961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45995.025112962961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45995.025112962961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45995.025112962961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45995.025112962961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45995.025112962961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45995.025112962961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45995.025112962961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45995.025112962961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45995.025112962961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45995.025112962961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45995.025112962961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45995.025112962961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45995.025112962961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45995.025112962961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45995.025112962961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45995.025112962961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45995.025112962961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45995.025112962961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45995.025112962961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45995.025112962961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45995.025112962961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45995.025112962961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45995.025112962961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45995.025112962961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45995.025112962961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45995.025112962961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45995.025112962961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45995.025112962961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45995.025112962961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45995.025112962961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45995.025112962961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45995.025112962961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45995.025112962961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45995.025112962961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45995.025112962961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45995.025112962961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45995.025112962961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45995.025112962961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45995.025112962961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45995.025112962961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45995.025112962961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45995.025112962961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45995.025112962961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45995.025112962961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45995.025112962961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45995.025112962961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45995.025112962961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45995.025112962961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45995.025112962961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45995.025112962961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45995.025112962961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45995.025112962961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45995.025112962961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45995.025112962961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45995.025112962961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45995.025112962961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45995.025112962961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45995.025112962961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45995.025112962961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45995.025112962961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45995.025112962961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45995.025112962961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45995.025112962961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45995.025112962961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45995.025112962961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45995.025112962961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45995.025112962961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45995.025112962961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45995.025112962961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45995.025112962961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45995.025112962961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45995.025112962961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45995.025112962961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45995.025112962961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45995.025112962961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45995.025112962961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45995.025112962961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45995.025112962961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45995.025112962961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45995.025112962961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45995.025112962961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45995.025112962961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45995.025112962961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45995.025112962961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45995.025112962961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45995.025112962961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45995.025112962961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45995.025112962961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45995.025112962961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45995.025112962961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45995.025112962961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45995.025112962961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45995.025112962961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45995.025112962961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45995.025112962961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45995.025112962961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45995.025112962961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45995.025112962961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45995.025112962961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45995.025112962961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45995.025112962961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45995.025112962961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45995.025112962961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45995.025112962961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45995.025112962961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45995.025112962961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45995.025112962961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45995.025112962961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45995.025112962961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45995.025112962961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45995.025112962961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45995.025112962961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45995.025112962961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45995.025112962961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45995.025112962961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45995.025112962961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45995.025112962961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45995.025112962961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45995.025112962961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45995.025112962961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45995.025112962961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45995.025112962961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45995.025112962961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45995.025112962961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45995.025112962961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45995.025112962961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45995.025112962961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45995.025112962961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45995.025112962961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45995.025112962961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45995.025112962961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45995.025112962961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45995.025112962961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45995.025112962961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45995.025112962961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45995.025112962961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45995.025112962961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45995.025112962961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45995.025112962961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45995.025112962961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45995.025112962961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45995.025112962961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45995.025112962961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45995.025112962961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45995.025112962961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45995.025112962961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45995.025112962961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45995.025112962961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45995.025112962961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45995.025112962961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45995.025112962961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45995.025112962961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45995.025112962961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45995.025112962961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45995.025112962961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45995.025112962961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45995.025112962961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45995.025112962961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45995.025112962961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45995.025112962961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45995.025112962961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45995.025112962961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45995.025112962961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45995.025112962961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45995.025112962961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45995.025112962961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45995.025112962961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45995.025112962961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45995.025112962961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45995.025112962961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45995.025112962961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45995.025112962961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45995.025112962961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45995.025112962961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45995.025112962961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45995.025112962961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45995.025112962961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45995.025112962961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45995.025112962961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45995.025112962961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45995.025112962961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45995.025112962961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45995.025112962961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45995.025112962961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45995.025112962961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45995.025112962961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45995.025112962961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45995.025112962961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45995.025112962961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45995.025112962961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45995.025112962961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45995.025112962961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45995.025112962961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45995.025112962961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45995.025112962961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45995.025112962961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45995.025112962961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45995.025112962961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45995.025112962961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45995.025112962961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45995.025112962961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45995.025112962961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45995.025112962961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45995.025112962961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45995.025112962961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45995.025112962961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45995.025112962961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45995.025112962961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45995.025112962961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45995.025112962961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45995.025112962961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45995.025112962961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45995.025112962961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45995.025112962961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45995.025112962961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45995.025112962961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45995.025112962961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45995.025112962961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45995.025112962961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45995.025112962961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45995.025112962961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45995.025112962961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45995.025112962961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45995.025112962961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45995.025112962961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45995.025112962961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45995.025112962961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45995.025112962961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45995.025112962961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45995.025112962961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45995.025112962961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45995.025112962961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45995.025112962961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45995.025112962961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45995.025112962961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45995.025112962961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45995.025112962961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45995.025112962961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45995.025112962961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45995.025112962961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45995.025112962961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45995.025112962961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45995.025112962961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45995.025112962961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45995.025112962961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45995.025112962961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45995.025112962961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45995.025112962961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45995.025112962961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45995.025112962961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45995.025112962961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45995.025112962961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45995.025112962961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45995.025112962961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45995.025112962961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45995.025112962961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45995.025112962961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45995.025112962961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45995.025112962961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45995.025112962961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45995.025112962961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45995.025112962961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45995.025112962961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45995.025112962961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45995.025112962961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45995.025112962961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45995.025112962961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45995.025112962961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45995.025112962961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45995.025112962961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45995.025112962961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45995.025112962961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45995.025112962961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45995.025112962961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45995.025112962961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45995.025112962961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45995.025112962961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45995.025112962961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45995.025112962961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45995.025112962961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45995.025112962961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45995.025112962961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45995.025112962961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45995.025112962961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45995.025112962961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45995.025112962961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45995.025112962961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45995.025112962961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45995.025112962961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45995.025112962961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45995.025112962961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45995.025112962961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45995.025112962961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45995.025112962961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45995.025112962961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45995.025112962961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45995.025112962961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45995.025112962961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45995.025112962961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45995.025112962961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45995.025112962961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45995.025112962961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45995.025112962961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45995.025112962961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45995.025112962961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45995.025112962961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45995.025112962961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45995.025112962961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45995.025112962961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45995.025112962961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45995.025112962961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45995.025112962961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45995.025112962961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45995.025112962961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45995.025112962961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45995.025112962961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45995.025112962961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45995.025112962961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45995.025112962961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45995.025112962961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45995.025112962961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45995.025112962961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45995.025112962961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45995.025112962961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45995.025112962961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45995.025112962961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45995.025112962961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45995.025112962961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45995.025112962961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45995.025112962961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45995.025112962961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45995.025112962961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45995.025112962961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45995.025112962961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45995.025112962961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45995.025112962961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45995.025112962961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45995.025112962961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45995.025112962961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45995.025112962961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45995.025112962961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45995.025112962961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45995.025112962961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45995.025112962961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45995.025112962961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45995.025112962961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45995.025112962961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45995.025112962961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45995.025112962961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45995.025112962961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45995.025112962961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45995.025112962961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45995.025112962961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45995.025112962961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45995.025112962961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45995.025112962961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45995.025112962961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45995.025112962961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45995.025112962961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45995.025112962961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45995.025112962961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45995.025112962961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45995.025112962961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45995.025112962961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45995.025112962961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45995.025112962961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45995.025112962961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45995.025112962961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45995.025112962961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45995.025112962961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45995.025112962961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45995.025112962961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45995.025112962961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45995.025112962961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45995.025112962961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45995.025112962961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45995.025112962961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45995.025112962961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45995.025112962961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45995.025112962961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45995.025112962961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45995.025112962961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45995.025112962961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45995.025112962961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45995.025112962961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45995.025112962961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45995.025112962961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45995.025112962961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45995.025112962961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45995.025112962961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45995.025112962961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45995.025112962961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45995.025112962961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45995.025112962961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45995.025112962961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45995.025112962961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45995.025112962961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45995.025112962961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45995.025112962961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45995.025112962961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45995.025112962961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45995.025112962961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45995.025112962961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45995.025112962961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45995.025112962961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45995.025112962961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45995.025112962961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45995.025112962961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45995.025112962961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45995.025112962961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45995.025112962961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45995.025112962961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45995.025112962961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45995.025112962961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45995.025112962961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45995.025112962961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45995.025112962961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45995.025112962961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45995.025112962961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45995.025112962961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45995.025112962961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45995.025112962961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45995.025112962961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45995.025112962961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45995.025112962961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45995.025112962961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45995.025112962961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45995.025112962961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45995.025112962961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45995.025112962961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45995.025112962961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45995.025112962961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45995.025112962961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45995.025112962961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45995.025112962961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45995.025112962961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45995.025112962961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45995.025112962961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45995.025112962961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45995.025112962961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45995.025112962961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45995.025112962961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45995.025112962961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45995.025112962961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45995.025112962961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45995.025112962961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45995.025112962961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45995.025112962961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45995.025112962961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45995.025112962961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45995.025112962961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45995.025112962961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45995.025112962961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45995.025112962961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45995.025112962961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45995.025112962961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45995.025112962961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45995.025112962961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45995.025112962961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45995.025112962961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45995.025112962961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45995.025112962961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45995.025112962961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45995.025112962961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45995.025112962961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45995.025112962961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45995.025112962961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45995.025112962961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45995.025112962961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45995.025112962961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45995.025112962961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45995.025112962961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45995.025112962961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45995.025112962961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45995.025112962961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45995.025112962961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45995.025112962961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45995.025112962961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45995.025112962961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45995.025112962961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45995.025112962961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45995.025112962961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45995.025112962961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45995.025112962961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45995.025112962961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45995.025112962961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45995.025112962961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45995.025112962961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45995.025112962961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45995.025112962961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45995.025112962961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45995.025112962961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45995.025112962961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45995.025112962961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45995.025112962961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45995.025112962961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45995.025112962961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45995.025112962961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45995.025112962961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45995.025112962961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45995.025112962961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45995.025112962961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45995.025112962961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45995.025112962961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45995.025112962961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45995.025112962961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45995.025112962961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45995.025112962961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45995.025112962961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45995.025112962961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45995.025112962961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45995.025112962961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45995.025112962961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45995.025112962961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45995.025112962961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45995.025112962961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45995.025112962961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45995.025112962961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45995.025112962961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45995.025112962961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45995.025112962961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45995.025112962961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45995.025112962961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45995.025112962961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45995.025112962961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45995.025112962961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45995.025112962961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45995.025112962961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45995.025112962961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45995.025112962961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45995.025112962961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45995.025112962961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45995.025112962961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45995.025112962961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45995.025112962961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45995.025112962961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45995.025112962961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45995.025112962961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45995.025112962961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45995.025112962961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45995.025112962961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45995.025112962961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45995.025112962961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45995.025112962961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45995.025112962961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45995.025112962961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45995.025112962961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45995.025112962961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45995.025112962961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45995.025112962961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45995.025112962961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45995.025112962961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45995.025112962961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45995.025112962961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45995.025112962961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45995.025112962961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45995.025112962961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45995.025112962961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45995.025112962961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45995.025112962961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45995.025112962961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45995.025112962961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45995.025112962961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45995.025112962961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45995.025112962961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45995.025112962961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45995.025112962961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45995.025112962961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45995.025112962961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45995.025112962961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45995.025112962961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45995.025112962961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45995.025112962961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45995.025112962961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45995.025112962961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45995.025112962961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45995.025112962961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45995.025112962961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45995.025112962961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45995.025112962961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45995.025112962961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45995.025112962961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45995.025112962961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45995.025112962961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45995.025112962961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45995.025112962961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45995.025112962961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45995.025112962961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45995.025112962961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45995.025112962961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45995.025112962961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45995.025112962961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45995.025112962961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45995.025112962961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45995.025112962961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45995.025112962961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45995.025112962961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45995.025112962961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45995.025112962961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45995.025112962961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45995.025112962961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45995.025112962961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45995.025112962961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45995.025112962961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45995.025112962961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45995.025112962961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45995.025112962961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45995.025112962961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45995.025112962961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45995.025112962961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45995.025112962961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45995.025112962961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45995.025112962961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45995.025112962961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45995.025112962961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45995.025112962961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45995.025112962961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45995.025112962961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45995.025112962961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45995.025112962961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45995.025112962961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45995.025112962961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45995.025112962961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45995.025112962961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45995.025112962961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45995.025112962961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45995.025112962961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45995.025112962961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45995.025112962961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45995.025112962961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45995.025112962961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45995.025112962961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45995.025112962961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45995.025112962961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45995.025112962961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45995.025112962961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45995.025112962961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45995.025112962961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45995.025112962961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45995.025112962961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45995.025112962961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45995.025112962961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45995.025112962961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45995.025112962961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45995.025112962961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45995.025112962961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45995.025112962961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45995.025112962961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45995.025112962961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45995.025112962961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45995.025112962961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45995.025112962961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45995.025112962961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45995.025112962961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45995.025112962961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45995.025112962961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45995.025112962961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45995.025112962961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45995.025112962961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45995.025112962961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45995.025112962961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45995.025112962961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45995.025112962961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45995.025112962961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45995.025112962961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45995.025112962961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45995.025112962961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45995.025112962961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45995.025112962961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45995.025112962961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45995.025112962961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45995.025112962961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45995.025112962961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45995.025112962961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45995.025112962961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45995.025112962961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45995.025112962961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45995.025112962961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45995.025112962961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45995.025112962961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45995.025112962961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45995.025112962961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45995.025112962961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45995.025112962961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45995.025112962961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45995.025112962961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45995.025112962961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45995.025112962961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45995.025112962961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45995.025112962961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45995.025112962961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45995.025112962961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45995.025112962961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45995.025112962961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45995.025112962961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45995.025112962961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45995.025112962961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45995.025112962961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45995.025112962961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45995.025112962961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45995.025112962961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45995.025112962961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45995.025112962961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45995.025112962961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45995.025112962961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45995.025112962961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45995.025112962961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45995.025112962961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45995.025112962961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45995.025112962961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45995.025112962961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45995.025112962961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291.54439537036524</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4.2474074070923962E-2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1.0529629631491844E-2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45995.025112962961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45995.025112962961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45995.025112962961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45995.025112962961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45995.025112962961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45995.025112962961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45995.025112962961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45995.025112962961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45995.025112962961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45995.025112962961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45995.025112962961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45995.025112962961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45995.025112962961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45995.025112962961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45995.025112962961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45995.025112962961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45995.025112962961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45995.025112962961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45995.025112962961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45995.025112962961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45995.025112962961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45995.025112962961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45995.025112962961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45995.025112962961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45995.025112962961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45995.025112962961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45995.025112962961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45995.025112962961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45995.025112962961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45995.025112962961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45995.025112962961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45995.025112962961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45995.025112962961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45995.025112962961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45995.025112962961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45995.025112962961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45995.025112962961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45995.025112962961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45995.025112962961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45995.025112962961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45995.025112962961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45995.025112962961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45995.025112962961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45995.025112962961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45995.025112962961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45995.025112962961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45995.025112962961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45995.025112962961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45995.025112962961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45995.025112962961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45995.025112962961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45995.025112962961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45995.025112962961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45995.025112962961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45995.025112962961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45995.025112962961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45995.025112962961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45995.025112962961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45995.025112962961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45995.025112962961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45995.025112962961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45995.025112962961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45995.025112962961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45995.025112962961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45995.025112962961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45995.025112962961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45995.025112962961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45995.025112962961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45995.025112962961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45995.025112962961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45995.025112962961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45995.025112962961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45995.025112962961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45995.025112962961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45995.025112962961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45995.025112962961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45995.025112962961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45995.025112962961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45995.025112962961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45995.025112962961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45995.025112962961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45995.025112962961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45995.025112962961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45995.025112962961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45995.025112962961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45995.025112962961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45995.025112962961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45995.025112962961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45995.025112962961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45995.025112962961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45995.025112962961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45995.025112962961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45995.025112962961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45995.025112962961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45995.025112962961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45995.025112962961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45995.025112962961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45995.025112962961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45995.025112962961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45995.025112962961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45995.025112962961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45995.025112962961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45995.025112962961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45995.025112962961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45995.025112962961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45995.025112962961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45995.025112962961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45995.025112962961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45995.025112962961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45995.025112962961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45995.025112962961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45995.025112962961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45995.025112962961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45995.025112962961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45995.025112962961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45995.025112962961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45995.025112962961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45995.025112962961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45995.025112962961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45995.025112962961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45995.025112962961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45995.025112962961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45995.025112962961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45995.025112962961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45995.025112962961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45995.025112962961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45995.025112962961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45995.025112962961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45995.025112962961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45995.025112962961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45995.025112962961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45995.025112962961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45995.025112962961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45995.025112962961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45995.025112962961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45995.025112962961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45995.025112962961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45995.025112962961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45995.025112962961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45995.025112962961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45995.025112962961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45995.025112962961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45995.025112962961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45995.025112962961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45995.025112962961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45995.025112962961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45995.025112962961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45995.025112962961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45995.025112962961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45995.025112962961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45995.025112962961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45995.025112962961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45995.025112962961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45995.025112962961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45995.025112962961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45995.025112962961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45995.025112962961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45995.025112962961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45995.025112962961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45995.025112962961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45995.025112962961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45995.025112962961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45995.025112962961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45995.025112962961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45995.025112962961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45995.025112962961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45995.025112962961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45995.025112962961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45995.025112962961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45995.025112962961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45995.025112962961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45995.025112962961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45995.025112962961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45995.025112962961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45995.025112962961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45995.025112962961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45995.025112962961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45995.025112962961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45995.025112962961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45995.025112962961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45995.025112962961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45995.025112962961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45995.025112962961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45995.025112962961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45995.025112962961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45995.025112962961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45995.025112962961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45995.025112962961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45995.025112962961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45995.025112962961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45995.025112962961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45995.025112962961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45995.025112962961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45995.025112962961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45995.025112962961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45995.025112962961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45995.025112962961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45995.025112962961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45995.025112962961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45995.025112962961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45995.025112962961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45995.025112962961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45995.025112962961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45995.025112962961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45995.025112962961</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103.19305277777312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68.836235648144793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46.364001851849025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13.651814351847861</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0.20787916666449746</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45995.025112962961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45995.025112962961</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45995.025112962961</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45995.025112962961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45995.025112962961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45995.025112962961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45995.025112962961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45995.025112962961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45995.025112962961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45995.025112962961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45995.025112962961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45995.025112962961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45995.025112962961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45995.025112962961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45995.025112962961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45995.025112962961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45995.025112962961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45995.025112962961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45995.025112962961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45995.025112962961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45995.025112962961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45995.025112962961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45995.025112962961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45995.025112962961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45995.025112962961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45995.025112962961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45995.025112962961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45995.025112962961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45995.025112962961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45995.025112962961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45995.025112962961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45995.025112962961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45995.025112962961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45995.025112962961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45995.025112962961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45995.025112962961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45995.025112962961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45995.025112962961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45995.025112962961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45995.025112962961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45995.025112962961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45995.025112962961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45995.025112962961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45995.025112962961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45995.025112962961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45995.025112962961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45995.025112962961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45995.025112962961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45995.025112962961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45995.025112962961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45995.025112962961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45995.025112962961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45995.025112962961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45995.025112962961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45995.025112962961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45995.025112962961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45995.025112962961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45995.025112962961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45995.025112962961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45995.025112962961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45995.025112962961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45995.025112962961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45995.025112962961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45995.025112962961</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45995.025112962961</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1"/>
  <sheetViews>
    <sheetView tabSelected="1" workbookViewId="0">
      <selection activeCell="G1" sqref="G1:G104857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23.2968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10" ca="1" si="0">IFERROR(NOW()-F2,"-")</f>
        <v>45995.025112962961</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ca="1">IFERROR(NOW()-F3,"-")</f>
        <v>-1.267638889112277E-2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45995.025112962961</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45995.025112962961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45995.025112962961</v>
      </c>
      <c r="H6" s="121"/>
      <c r="I6" s="119" t="str">
        <f>IFERROR(VLOOKUP(D6,DB!A:F,6,0),"")</f>
        <v/>
      </c>
      <c r="J6" s="119" t="s">
        <v>39213</v>
      </c>
      <c r="K6" s="122"/>
      <c r="L6" s="137" t="str">
        <f>IFERROR(VLOOKUP(D6,DB!A:I,9,0),"")</f>
        <v/>
      </c>
    </row>
    <row r="7" spans="1:16382" ht="31.5" customHeight="1">
      <c r="A7" s="118"/>
      <c r="B7" s="119" t="str">
        <f>IFERROR(VLOOKUP(D7,DB!A:K,11,0),"")</f>
        <v/>
      </c>
      <c r="C7" s="120"/>
      <c r="D7" s="119"/>
      <c r="E7" s="142"/>
      <c r="F7" s="121"/>
      <c r="G7" s="72">
        <f t="shared" ca="1" si="0"/>
        <v>45995.025112962961</v>
      </c>
      <c r="H7" s="121"/>
      <c r="I7" s="72"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45995.025112962961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45995.025112962961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45995.025112962961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45995.025112962961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45995.025112962961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45995.025112962961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45995.025112962961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45995.025112962961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45995.025112962961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45995.025112962961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45995.025112962961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45995.025112962961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45995.025112962961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45995.025112962961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45995.025112962961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45995.025112962961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45995.025112962961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45995.025112962961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45995.025112962961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45995.025112962961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45995.025112962961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45995.025112962961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45995.025112962961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45995.025112962961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45995.025112962961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45995.025112962961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45995.025112962961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45995.025112962961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45995.025112962961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45995.025112962961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45995.025112962961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45995.025112962961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45995.025112962961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45995.025112962961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45995.025112962961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45995.025112962961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45995.025112962961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45995.025112962961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45995.025112962961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45995.025112962961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45995.025112962961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45995.025112962961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45995.025112962961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45995.025112962961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45995.025112962961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45995.025112962961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45995.025112962961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45995.025112962961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45995.025112962961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45995.025112962961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45995.025112962961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45995.025112962961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45995.025112962961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45995.025112962961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45995.025112962961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45995.025112962961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45995.025112962961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45995.025112962961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45995.025112962961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45995.025112962961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45995.025112962961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45995.025112962961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45995.025112962961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45995.025112962961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45995.025112962961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45995.025112962961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45995.025112962961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45995.025112962961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45995.025112962961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45995.025112962961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45995.025112962961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45995.025112962961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45995.025112962961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45995.025112962961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45995.025112962961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45995.025112962961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45995.025112962961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45995.025112962961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45995.025112962961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45995.025112962961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45995.025112962961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45995.025112962961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45995.025112962961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45995.025112962961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45995.025112962961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45995.025112962961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45995.025112962961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45995.025112962961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45995.025112962961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45995.025112962961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45995.025112962961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45995.025112962961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45995.025112962961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45995.025112962961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45995.025112962961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45995.025112962961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45995.025112962961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45995.025112962961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45995.025112962961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45995.025112962961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45995.025112962961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45995.025112962961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45995.025112962961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45995.025112962961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45995.025112962961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45995.025112962961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45995.025112962961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45995.025112962961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45995.025112962961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45995.025112962961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45995.025112962961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45995.025112962961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45995.025112962961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45995.025112962961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45995.025112962961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45995.025112962961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45995.025112962961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45995.025112962961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45995.025112962961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45995.025112962961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45995.025112962961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45995.025112962961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45995.025112962961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45995.025112962961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45995.025112962961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45995.025112962961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45995.025112962961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45995.025112962961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45995.025112962961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45995.025112962961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45995.025112962961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45995.025112962961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45995.025112962961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45995.025112962961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45995.025112962961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45995.025112962961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45995.025112962961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45995.025112962961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45995.025112962961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45995.025112962961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45995.025112962961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45995.025112962961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45995.025112962961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45995.025112962961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45995.025112962961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45995.025112962961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45995.025112962961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45995.025112962961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45995.025112962961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45995.025112962961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45995.025112962961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45995.025112962961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45995.025112962961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45995.025112962961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45995.025112962961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45995.025112962961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45995.025112962961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45995.025112962961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45995.025112962961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45995.025112962961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45995.025112962961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45995.025112962961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45995.025112962961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45995.025112962961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45995.025112962961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45995.025112962961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45995.025112962961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45995.025112962961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45995.025112962961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45995.025112962961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45995.025112962961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45995.025112962961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45995.025112962961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45995.025112962961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45995.025112962961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45995.025112962961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45995.025112962961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45995.025112962961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45995.025112962961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45995.025112962961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45995.025112962961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45995.025112962961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45995.025112962961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45995.025112962961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45995.025112962961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45995.025112962961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45995.025112962961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45995.025112962961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45995.025112962961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45995.025112962961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45995.025112962961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45995.025112962961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45995.025112962961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45995.025112962961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45995.025112962961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45995.025112962961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45995.025112962961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45995.025112962961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45995.025112962961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45995.025112962961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45995.025112962961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45995.025112962961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45995.025112962961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45995.025112962961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45995.025112962961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45995.025112962961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45995.025112962961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45995.025112962961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45995.025112962961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45995.025112962961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45995.025112962961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45995.025112962961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45995.025112962961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45995.025112962961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45995.025112962961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45995.025112962961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45995.025112962961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45995.025112962961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45995.025112962961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45995.025112962961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45995.025112962961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45995.025112962961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45995.025112962961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45995.025112962961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45995.025112962961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45995.025112962961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45995.025112962961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45995.025112962961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45995.025112962961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45995.025112962961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45995.025112962961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45995.025112962961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45995.025112962961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45995.025112962961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45995.025112962961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45995.025112962961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45995.025112962961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45995.025112962961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45995.025112962961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45995.025112962961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45995.025112962961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45995.025112962961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45995.025112962961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45995.025112962961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45995.025112962961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45995.025112962961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45995.025112962961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45995.025112962961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45995.025112962961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45995.025112962961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45995.025112962961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45995.025112962961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45995.025112962961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45995.025112962961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45995.025112962961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45995.025112962961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45995.025112962961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45995.025112962961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45995.025112962961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45995.025112962961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45995.025112962961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45995.025112962961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45995.025112962961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45995.025112962961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45995.025112962961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45995.025112962961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45995.025112962961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45995.025112962961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45995.025112962961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45995.025112962961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45995.025112962961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45995.025112962961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45995.025112962961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45995.025112962961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45995.025112962961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45995.025112962961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45995.025112962961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45995.025112962961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45995.025112962961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45995.025112962961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45995.025112962961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45995.025112962961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45995.025112962961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45995.025112962961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45995.025112962961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45995.025112962961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45995.025112962961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45995.025112962961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45995.025112962961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45995.025112962961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45995.025112962961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45995.025112962961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45995.025112962961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45995.025112962961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45995.025112962961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45995.025112962961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45995.025112962961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45995.025112962961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45995.025112962961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45995.025112962961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45995.025112962961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45995.025112962961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45995.025112962961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45995.025112962961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45995.025112962961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45995.025112962961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45995.025112962961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45995.025112962961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45995.025112962961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45995.025112962961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45995.025112962961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45995.025112962961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45995.025112962961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45995.025112962961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45995.025112962961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45995.025112962961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45995.025112962961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45995.025112962961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45995.025112962961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45995.025112962961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45995.025112962961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45995.025112962961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45995.025112962961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45995.025112962961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45995.025112962961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45995.025112962961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45995.025112962961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45995.025112962961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45995.025112962961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45995.025112962961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45995.025112962961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45995.025112962961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45995.025112962961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45995.025112962961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45995.025112962961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45995.025112962961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45995.025112962961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45995.025112962961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45995.025112962961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45995.025112962961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45995.025112962961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45995.025112962961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45995.025112962961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45995.025112962961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45995.025112962961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45995.025112962961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45995.025112962961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45995.025112962961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45995.025112962961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45995.025112962961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45995.025112962961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45995.025112962961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45995.025112962961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45995.025112962961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45995.025112962961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45995.025112962961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45995.025112962961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45995.025112962961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45995.025112962961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45995.025112962961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45995.025112962961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45995.025112962961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45995.025112962961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45995.025112962961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45995.025112962961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45995.025112962961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45995.025112962961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45995.025112962961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45995.025112962961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45995.025112962961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45995.025112962961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45995.025112962961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45995.025112962961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45995.025112962961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45995.025112962961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45995.025112962961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45995.025112962961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45995.025112962961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45995.025112962961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45995.025112962961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45995.025112962961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45995.025112962961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45995.025112962961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45995.025112962961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45995.025112962961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45995.025112962961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45995.025112962961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45995.025112962961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45995.025112962961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45995.025112962961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45995.025112962961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45995.025112962961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45995.025112962961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45995.025112962961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45995.025112962961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45995.025112962961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45995.025112962961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45995.025112962961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45995.025112962961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45995.025112962961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45995.025112962961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45995.025112962961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45995.025112962961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45995.025112962961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45995.025112962961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45995.025112962961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45995.025112962961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45995.025112962961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45995.025112962961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45995.025112962961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45995.025112962961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45995.025112962961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45995.025112962961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45995.025112962961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45995.025112962961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45995.025112962961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45995.025112962961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45995.025112962961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45995.025112962961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45995.025112962961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45995.025112962961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45995.025112962961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45995.025112962961</v>
      </c>
      <c r="H430" s="121"/>
      <c r="I430" s="119" t="str">
        <f>IFERROR(VLOOKUP(D430,DB!A:F,6,0),"")</f>
        <v/>
      </c>
      <c r="J430" s="119" t="str">
        <f>IFERROR(VLOOKUP(D430,DB!A:G,7,0),"")</f>
        <v/>
      </c>
      <c r="K430" s="122"/>
      <c r="L430" s="137" t="str">
        <f>IFERROR(VLOOKUP(D430,DB!A:I,9,0),"")</f>
        <v/>
      </c>
    </row>
    <row r="431" spans="1:12" ht="31.5" customHeight="1">
      <c r="A431" s="143"/>
      <c r="B431" s="144" t="str">
        <f>IFERROR(VLOOKUP(D431,DB!A:K,11,0),"")</f>
        <v/>
      </c>
      <c r="C431" s="145"/>
      <c r="D431" s="144"/>
      <c r="E431" s="142"/>
      <c r="F431" s="146"/>
      <c r="G431" s="147">
        <f ca="1">IFERROR(NOW()-F431,"-")</f>
        <v>45995.025112962961</v>
      </c>
      <c r="H431" s="146"/>
      <c r="I431" s="144" t="str">
        <f>IFERROR(VLOOKUP(D431,DB!A:F,6,0),"")</f>
        <v/>
      </c>
      <c r="J431" s="144" t="str">
        <f>IFERROR(VLOOKUP(D431,DB!A:G,7,0),"")</f>
        <v/>
      </c>
      <c r="K431" s="148"/>
      <c r="L431" s="149" t="str">
        <f>IFERROR(VLOOKUP(D431,DB!A:I,9,0),"")</f>
        <v/>
      </c>
    </row>
  </sheetData>
  <dataValidations count="2">
    <dataValidation allowBlank="1" showInputMessage="1" showErrorMessage="1" sqref="E1" xr:uid="{9E1BC488-8814-4F8A-8DBE-742B3278AB71}"/>
    <dataValidation type="list" allowBlank="1" showInputMessage="1" showErrorMessage="1" sqref="E2:E4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