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38" documentId="120_S{2AC9BD13-BADA-5192-A53E-5A8FF88502F6}" xr6:coauthVersionLast="47" xr6:coauthVersionMax="47" xr10:uidLastSave="{CF6664C0-20CB-4A63-8277-08370657CB1D}"/>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 i="4" l="1"/>
  <c r="J4" i="4"/>
  <c r="J5"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4" i="5"/>
  <c r="G4" i="5"/>
  <c r="I4" i="5"/>
  <c r="J4" i="5"/>
  <c r="L4" i="5"/>
  <c r="G3" i="5"/>
  <c r="G2" i="4"/>
  <c r="J2" i="1"/>
  <c r="L2" i="1"/>
  <c r="L3" i="4"/>
  <c r="L4" i="4"/>
  <c r="L5" i="4"/>
  <c r="L6" i="4"/>
  <c r="L7" i="4"/>
  <c r="L8" i="4"/>
  <c r="L9" i="4"/>
  <c r="J6" i="4"/>
  <c r="J7" i="4"/>
  <c r="J8" i="4"/>
  <c r="J9" i="4"/>
  <c r="I3" i="4"/>
  <c r="I4" i="4"/>
  <c r="I5" i="4"/>
  <c r="I6" i="4"/>
  <c r="I7" i="4"/>
  <c r="I8" i="4"/>
  <c r="I9" i="4"/>
  <c r="G3" i="4"/>
  <c r="G4" i="4"/>
  <c r="G5" i="4"/>
  <c r="G6" i="4"/>
  <c r="G7" i="4"/>
  <c r="G8" i="4"/>
  <c r="G9" i="4"/>
  <c r="B3" i="4"/>
  <c r="B4" i="4"/>
  <c r="B5" i="4"/>
  <c r="B6" i="4"/>
  <c r="B7" i="4"/>
  <c r="B8" i="4"/>
  <c r="B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<sst xmlns="http://schemas.openxmlformats.org/spreadsheetml/2006/main" count="180272" uniqueCount="39121">
  <si>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</si>
  <si>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</si>
  <si>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</si>
  <si>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</si>
  <si>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</si>
  <si>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</si>
  <si>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</si>
  <si>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</si>
  <si>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</si>
  <si>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</si>
  <si>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</si>
  <si>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</si>
  <si>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</si>
  <si>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</si>
  <si>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</si>
  <si>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</si>
  <si>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</si>
  <si>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</si>
  <si>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</si>
  <si>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</si>
  <si>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</si>
  <si>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</si>
  <si>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</si>
  <si>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</si>
  <si>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</si>
  <si>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</si>
  <si>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</si>
  <si>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</si>
  <si>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</si>
  <si>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</si>
  <si>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</si>
  <si>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</si>
  <si>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</si>
  <si>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</si>
  <si>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</si>
  <si>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</si>
  <si>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</si>
  <si>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</si>
  <si>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</si>
  <si>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</si>
  <si>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</si>
  <si>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</si>
  <si>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</si>
  <si>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</si>
  <si>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</si>
  <si>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</si>
  <si>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</si>
  <si>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</si>
  <si>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</si>
  <si>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</si>
  <si>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</si>
  <si>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</si>
  <si>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</si>
  <si>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</si>
  <si>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</si>
  <si>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</si>
  <si>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</si>
  <si>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</si>
  <si>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</si>
  <si>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</si>
  <si>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</si>
  <si>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</si>
  <si>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</si>
  <si>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</si>
  <si>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</si>
  <si>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</si>
  <si>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</si>
  <si>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</si>
  <si>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</si>
  <si>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</si>
  <si>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</si>
  <si>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</si>
  <si>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</si>
  <si>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</si>
  <si>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</si>
  <si>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</si>
  <si>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</si>
  <si>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</si>
  <si>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</si>
  <si>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</si>
  <si>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</si>
  <si>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</si>
  <si>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</si>
  <si>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</si>
  <si>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</si>
  <si>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</si>
  <si>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</si>
  <si>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</si>
  <si>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</si>
  <si>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</si>
  <si>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</si>
  <si>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</si>
  <si>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</si>
  <si>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</si>
  <si>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</si>
  <si>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</si>
  <si>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</si>
  <si>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</si>
  <si>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</si>
  <si>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</si>
  <si>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</si>
  <si>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</si>
  <si>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</si>
  <si>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</si>
  <si>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</si>
  <si>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</si>
  <si>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</si>
  <si>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</si>
  <si>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</si>
  <si>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</si>
  <si>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</si>
  <si>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</si>
  <si>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</si>
  <si>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</si>
  <si>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</si>
  <si>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</si>
  <si>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</si>
  <si>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</si>
  <si>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</si>
  <si>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</si>
  <si>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</si>
  <si>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</si>
  <si>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</si>
  <si>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</si>
  <si>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</si>
  <si>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</si>
  <si>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</si>
  <si>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</si>
  <si>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</si>
  <si>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</si>
  <si>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</si>
  <si>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</si>
  <si>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</si>
  <si>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</si>
  <si>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</si>
  <si>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</si>
  <si>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</si>
  <si>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</si>
  <si>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</si>
  <si>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</si>
  <si>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</si>
  <si>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</si>
  <si>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</si>
  <si>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</si>
  <si>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</si>
  <si>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</si>
  <si>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</si>
  <si>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</si>
  <si>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</si>
  <si>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</si>
  <si>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</si>
  <si>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</si>
  <si>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</si>
  <si>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</si>
  <si>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</si>
  <si>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</si>
  <si>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</si>
  <si>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</si>
  <si>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</si>
  <si>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</si>
  <si>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</si>
  <si>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</si>
  <si>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</si>
  <si>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</si>
  <si>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</si>
  <si>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</si>
  <si>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</si>
  <si>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</si>
  <si>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</si>
  <si>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</si>
  <si>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</si>
  <si>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</si>
  <si>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</si>
  <si>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</si>
  <si>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</si>
  <si>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</si>
  <si>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</si>
  <si>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</si>
  <si>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</si>
  <si>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</si>
  <si>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</si>
  <si>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</si>
  <si>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</si>
  <si>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</si>
  <si>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</si>
  <si>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</si>
  <si>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</si>
  <si>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</si>
  <si>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</si>
  <si>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</si>
  <si>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</si>
  <si>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</si>
  <si>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</si>
  <si>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</si>
  <si>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</si>
  <si>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</si>
  <si>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</si>
  <si>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</si>
  <si>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</si>
  <si>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</si>
  <si>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</si>
  <si>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</si>
  <si>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</si>
  <si>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</si>
  <si>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</si>
  <si>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</si>
  <si>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</si>
  <si>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</si>
  <si>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</si>
  <si>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</si>
  <si>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</si>
  <si>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</si>
  <si>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</si>
  <si>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</si>
  <si>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</si>
  <si>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</si>
  <si>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</si>
  <si>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</si>
  <si>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</si>
  <si>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</si>
  <si>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</si>
  <si>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</si>
  <si>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</si>
  <si>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</si>
  <si>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</si>
  <si>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</si>
  <si>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</si>
  <si>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</si>
  <si>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</si>
  <si>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</si>
  <si>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</si>
  <si>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</si>
  <si>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</si>
  <si>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</si>
  <si>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</si>
  <si>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</si>
  <si>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</si>
  <si>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</si>
  <si>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</si>
  <si>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</si>
  <si>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</si>
  <si>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</si>
  <si>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</si>
  <si>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</si>
  <si>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</si>
  <si>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</si>
  <si>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</si>
  <si>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</si>
  <si>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</si>
  <si>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</si>
  <si>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</si>
  <si>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</si>
  <si>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</si>
  <si>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</si>
  <si>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</si>
  <si>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</si>
  <si>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</si>
  <si>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</si>
  <si>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</si>
  <si>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</si>
  <si>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</si>
  <si>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</si>
  <si>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</si>
  <si>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</si>
  <si>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</si>
  <si>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</si>
  <si>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</si>
  <si>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</si>
  <si>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</si>
  <si>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</si>
  <si>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</si>
  <si>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</si>
  <si>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</si>
  <si>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</si>
  <si>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</si>
  <si>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</si>
  <si>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</si>
  <si>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</si>
  <si>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</si>
  <si>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</si>
  <si>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</si>
  <si>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</si>
  <si>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</si>
  <si>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</si>
  <si>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</si>
  <si>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</si>
  <si>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</si>
  <si>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</si>
  <si>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</si>
  <si>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</si>
  <si>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</si>
  <si>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</si>
  <si>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</si>
  <si>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</si>
  <si>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</si>
  <si>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</si>
  <si>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</si>
  <si>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</si>
  <si>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</si>
  <si>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</si>
  <si>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</si>
  <si>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</si>
  <si>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</si>
  <si>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</si>
  <si>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</si>
  <si>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</si>
  <si>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</si>
  <si>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</si>
  <si>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</si>
  <si>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</si>
  <si>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</si>
  <si>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</si>
  <si>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</si>
  <si>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</si>
  <si>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</si>
  <si>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</si>
  <si>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</si>
  <si>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</si>
  <si>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</si>
  <si>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</si>
  <si>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</si>
  <si>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</si>
  <si>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</si>
  <si>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</si>
  <si>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</si>
  <si>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</si>
  <si>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</si>
  <si>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</si>
  <si>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</si>
  <si>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</si>
  <si>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</si>
  <si>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</si>
  <si>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</si>
  <si>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</si>
  <si>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</si>
  <si>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</si>
  <si>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</si>
  <si>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</si>
  <si>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</si>
  <si>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</si>
  <si>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</si>
  <si>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</si>
  <si>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</si>
  <si>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</si>
  <si>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</si>
  <si>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</si>
  <si>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</si>
  <si>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</si>
  <si>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</si>
  <si>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</si>
  <si>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</si>
  <si>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</si>
  <si>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</si>
  <si>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</si>
  <si>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</si>
  <si>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</si>
  <si>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</si>
  <si>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</si>
  <si>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</si>
  <si>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</si>
  <si>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</si>
  <si>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</si>
  <si>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</si>
  <si>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</si>
  <si>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</si>
  <si>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</si>
  <si>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</si>
  <si>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</si>
  <si>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</si>
  <si>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</si>
  <si>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</si>
  <si>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</si>
  <si>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</si>
  <si>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</si>
  <si>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</si>
  <si>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</si>
  <si>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</si>
  <si>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</si>
  <si>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</si>
  <si>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</si>
  <si>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</si>
  <si>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</si>
  <si>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</si>
  <si>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</si>
  <si>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</si>
  <si>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</si>
  <si>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</si>
  <si>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</si>
  <si>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</si>
  <si>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</si>
  <si>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</si>
  <si>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</si>
  <si>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</si>
  <si>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</si>
  <si>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</si>
  <si>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</si>
  <si>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</si>
  <si>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</si>
  <si>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</si>
  <si>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</si>
  <si>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</si>
  <si>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</si>
  <si>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</si>
  <si>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</si>
  <si>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</si>
  <si>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</si>
  <si>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</si>
  <si>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</si>
  <si>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</si>
  <si>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</si>
  <si>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</si>
  <si>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</si>
  <si>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</si>
  <si>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</si>
  <si>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</si>
  <si>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</si>
  <si>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</si>
  <si>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</si>
  <si>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</si>
  <si>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</si>
  <si>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</si>
  <si>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</si>
  <si>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</si>
  <si>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</si>
  <si>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</si>
  <si>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</si>
  <si>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</si>
  <si>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</si>
  <si>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</si>
  <si>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</si>
  <si>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</si>
  <si>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</si>
  <si>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</si>
  <si>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</si>
  <si>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</si>
  <si>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</si>
  <si>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</si>
  <si>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</si>
  <si>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</si>
  <si>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</si>
  <si>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</si>
  <si>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</si>
  <si>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</si>
  <si>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</si>
  <si>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</si>
  <si>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</si>
  <si>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</si>
  <si>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</si>
  <si>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</si>
  <si>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</si>
  <si>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</si>
  <si>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</si>
  <si>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</si>
  <si>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</si>
  <si>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</si>
  <si>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</si>
  <si>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</si>
  <si>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</si>
  <si>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</si>
  <si>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</si>
  <si>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</si>
  <si>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</si>
  <si>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</si>
  <si>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</si>
  <si>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</si>
  <si>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</si>
  <si>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</si>
  <si>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</si>
  <si>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</si>
  <si>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</si>
  <si>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</si>
  <si>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</si>
  <si>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</si>
  <si>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</si>
  <si>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</si>
  <si>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</si>
  <si>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</si>
  <si>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</si>
  <si>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</si>
  <si>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</si>
  <si>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</si>
  <si>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</si>
  <si>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</si>
  <si>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</si>
  <si>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</si>
  <si>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</si>
  <si>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</si>
  <si>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</si>
  <si>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</si>
  <si>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</si>
  <si>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</si>
  <si>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</si>
  <si>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</si>
  <si>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</si>
  <si>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</si>
  <si>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</si>
  <si>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</si>
  <si>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</si>
  <si>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</si>
  <si>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</si>
  <si>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</si>
  <si>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</si>
  <si>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</si>
  <si>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</si>
  <si>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</si>
  <si>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</si>
  <si>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</si>
  <si>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</si>
  <si>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</si>
  <si>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</si>
  <si>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</si>
  <si>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</si>
  <si>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</si>
  <si>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</si>
  <si>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</si>
  <si>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</si>
  <si>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</si>
  <si>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</si>
  <si>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</si>
  <si>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</si>
  <si>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</si>
  <si>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</si>
  <si>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</si>
  <si>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</si>
  <si>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</si>
  <si>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</si>
  <si>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</si>
  <si>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</si>
  <si>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</si>
  <si>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</si>
  <si>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</si>
  <si>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</si>
  <si>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</si>
  <si>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</si>
  <si>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</si>
  <si>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</si>
  <si>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</si>
  <si>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</si>
  <si>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</si>
  <si>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</si>
  <si>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</si>
  <si>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</si>
  <si>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</si>
  <si>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</si>
  <si>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</si>
  <si>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</si>
  <si>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</si>
  <si>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</si>
  <si>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</si>
  <si>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</si>
  <si>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</si>
  <si>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</si>
  <si>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</si>
  <si>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</si>
  <si>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</si>
  <si>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</si>
  <si>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</si>
  <si>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</si>
  <si>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</si>
  <si>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</si>
  <si>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</si>
  <si>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</si>
  <si>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</si>
  <si>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</si>
  <si>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</si>
  <si>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</si>
  <si>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</si>
  <si>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</si>
  <si>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</si>
  <si>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</si>
  <si>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</si>
  <si>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</si>
  <si>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</si>
  <si>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</si>
  <si>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</si>
  <si>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</si>
  <si>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</si>
  <si>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</si>
  <si>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</si>
  <si>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</si>
  <si>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</si>
  <si>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</si>
  <si>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</si>
  <si>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</si>
  <si>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</si>
  <si>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</si>
  <si>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</si>
  <si>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</si>
  <si>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</si>
  <si>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</si>
  <si>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</si>
  <si>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</si>
  <si>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</si>
  <si>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</si>
  <si>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</si>
  <si>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</si>
  <si>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</si>
  <si>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</si>
  <si>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</si>
  <si>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</si>
  <si>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</si>
  <si>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</si>
  <si>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</si>
  <si>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</si>
  <si>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</si>
  <si>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</si>
  <si>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</si>
  <si>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</si>
  <si>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</si>
  <si>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</si>
  <si>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</si>
  <si>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</si>
  <si>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</si>
  <si>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</si>
  <si>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</si>
  <si>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</si>
  <si>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</si>
  <si>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</si>
  <si>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</si>
  <si>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</si>
  <si>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</si>
  <si>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</si>
  <si>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</si>
  <si>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</si>
  <si>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</si>
  <si>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</si>
  <si>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</si>
  <si>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</si>
  <si>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</si>
  <si>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</si>
  <si>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</si>
  <si>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</si>
  <si>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</si>
  <si>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</si>
  <si>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</si>
  <si>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</si>
  <si>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</si>
  <si>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</si>
  <si>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</si>
  <si>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</si>
  <si>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</si>
  <si>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</si>
  <si>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</si>
  <si>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</si>
  <si>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</si>
  <si>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</si>
  <si>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</si>
  <si>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</si>
  <si>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</si>
  <si>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</si>
  <si>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</si>
  <si>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</si>
  <si>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</si>
  <si>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</si>
  <si>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</si>
  <si>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</si>
  <si>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</si>
  <si>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</si>
  <si>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</si>
  <si>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</si>
  <si>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</si>
  <si>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</si>
  <si>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</si>
  <si>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</si>
  <si>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</si>
  <si>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</si>
  <si>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</si>
  <si>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</si>
  <si>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</si>
  <si>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</si>
  <si>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</si>
  <si>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</si>
  <si>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</si>
  <si>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</si>
  <si>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</si>
  <si>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</si>
  <si>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</si>
  <si>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</si>
  <si>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</si>
  <si>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</si>
  <si>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</si>
  <si>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</si>
  <si>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</si>
  <si>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</si>
  <si>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</si>
  <si>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</si>
  <si>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</si>
  <si>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</si>
  <si>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</si>
  <si>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</si>
  <si>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</si>
  <si>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</si>
  <si>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</si>
  <si>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</si>
  <si>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</si>
  <si>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</si>
  <si>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</si>
  <si>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</si>
  <si>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</si>
  <si>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</si>
  <si>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</si>
  <si>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</si>
  <si>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</si>
  <si>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</si>
  <si>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</si>
  <si>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</si>
  <si>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</si>
  <si>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</si>
  <si>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</si>
  <si>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</si>
  <si>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</si>
  <si>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</si>
  <si>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</si>
  <si>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</si>
  <si>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</si>
  <si>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</si>
  <si>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</si>
  <si>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</si>
  <si>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</si>
  <si>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</si>
  <si>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</si>
  <si>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</si>
  <si>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</si>
  <si>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</si>
  <si>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</si>
  <si>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</si>
  <si>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</si>
  <si>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</si>
  <si>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</si>
  <si>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</si>
  <si>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</si>
  <si>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</si>
  <si>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</si>
  <si>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</si>
  <si>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</si>
  <si>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</si>
  <si>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</si>
  <si>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</si>
  <si>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</si>
  <si>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</si>
  <si>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</si>
  <si>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</si>
  <si>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</si>
  <si>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</si>
  <si>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</si>
  <si>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</si>
  <si>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</si>
  <si>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</si>
  <si>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</si>
  <si>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</si>
  <si>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</si>
  <si>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</si>
  <si>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</si>
  <si>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</si>
  <si>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</si>
  <si>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</si>
  <si>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</si>
  <si>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</si>
  <si>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</si>
  <si>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</si>
  <si>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</si>
  <si>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</si>
  <si>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</si>
  <si>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</si>
  <si>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</si>
  <si>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</si>
  <si>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</si>
  <si>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</si>
  <si>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</si>
  <si>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</si>
  <si>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</si>
  <si>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</si>
  <si>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</si>
  <si>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</si>
  <si>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</si>
  <si>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</si>
  <si>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</si>
  <si>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</si>
  <si>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</si>
  <si>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</si>
  <si>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</si>
  <si>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</si>
  <si>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</si>
  <si>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</si>
  <si>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</si>
  <si>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</si>
  <si>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</si>
  <si>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</si>
  <si>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</si>
  <si>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</si>
  <si>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</si>
  <si>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</si>
  <si>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</si>
  <si>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</si>
  <si>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</si>
  <si>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</si>
  <si>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</si>
  <si>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</si>
  <si>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</si>
  <si>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</si>
  <si>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</si>
  <si>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</si>
  <si>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</si>
  <si>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</si>
  <si>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</si>
  <si>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</si>
  <si>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</si>
  <si>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</si>
  <si>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</si>
  <si>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</si>
  <si>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</si>
  <si>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</si>
  <si>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</si>
  <si>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</si>
  <si>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</si>
  <si>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</si>
  <si>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</si>
  <si>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</si>
  <si>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</si>
  <si>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</si>
  <si>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</si>
  <si>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</si>
  <si>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</si>
  <si>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</si>
  <si>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</si>
  <si>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</si>
  <si>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</si>
  <si>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</si>
  <si>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</si>
  <si>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</si>
  <si>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</si>
  <si>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</si>
  <si>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</si>
  <si>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</si>
  <si>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</si>
  <si>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</si>
  <si>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</si>
  <si>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</si>
  <si>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</si>
  <si>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</si>
  <si>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</si>
  <si>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</si>
  <si>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</si>
  <si>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</si>
  <si>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</si>
  <si>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</si>
  <si>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</si>
  <si>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</si>
  <si>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</si>
  <si>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</si>
  <si>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</si>
  <si>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</si>
  <si>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</si>
  <si>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</si>
  <si>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</si>
  <si>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</si>
  <si>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</si>
  <si>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</si>
  <si>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</si>
  <si>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</si>
  <si>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</si>
  <si>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</si>
  <si>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</si>
  <si>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</si>
  <si>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</si>
  <si>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</si>
  <si>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</si>
  <si>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</si>
  <si>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</si>
  <si>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</si>
  <si>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</si>
  <si>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</si>
  <si>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</si>
  <si>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</si>
  <si>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</si>
  <si>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</si>
  <si>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</si>
  <si>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</si>
  <si>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</si>
  <si>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</si>
  <si>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</si>
  <si>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</si>
  <si>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</si>
  <si>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</si>
  <si>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</si>
  <si>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</si>
  <si>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</si>
  <si>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</si>
  <si>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</si>
  <si>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</si>
  <si>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</si>
  <si>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</si>
  <si>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</si>
  <si>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</si>
  <si>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</si>
  <si>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</si>
  <si>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</si>
  <si>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</si>
  <si>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</si>
  <si>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</si>
  <si>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</si>
  <si>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</si>
  <si>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</si>
  <si>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</si>
  <si>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</si>
  <si>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</si>
  <si>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</si>
  <si>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</si>
  <si>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</si>
  <si>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</si>
  <si>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</si>
  <si>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</si>
  <si>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</si>
  <si>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</si>
  <si>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</si>
  <si>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</si>
  <si>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</si>
  <si>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</si>
  <si>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</si>
  <si>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</si>
  <si>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</si>
  <si>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</si>
  <si>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</si>
  <si>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</si>
  <si>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</si>
  <si>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</si>
  <si>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</si>
  <si>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</si>
  <si>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</si>
  <si>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</si>
  <si>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</si>
  <si>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</si>
  <si>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</si>
  <si>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</si>
  <si>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</si>
  <si>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</si>
  <si>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</si>
  <si>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</si>
  <si>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</si>
  <si>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</si>
  <si>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</si>
  <si>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</si>
  <si>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</si>
  <si>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</si>
  <si>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</si>
  <si>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</si>
  <si>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</si>
  <si>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</si>
  <si>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</si>
  <si>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</si>
  <si>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</si>
  <si>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</si>
  <si>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</si>
  <si>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</si>
  <si>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</si>
  <si>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</si>
  <si>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</si>
  <si>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</si>
  <si>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</si>
  <si>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</si>
  <si>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</si>
  <si>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</si>
  <si>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</si>
  <si>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</si>
  <si>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</si>
  <si>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</si>
  <si>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</si>
  <si>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</si>
  <si>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</si>
  <si>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</si>
  <si>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</si>
  <si>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</si>
  <si>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</si>
  <si>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</si>
  <si>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</si>
  <si>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</si>
  <si>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</si>
  <si>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</si>
  <si>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</si>
  <si>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</si>
  <si>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</si>
  <si>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</si>
  <si>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</si>
  <si>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</si>
  <si>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</si>
  <si>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</si>
  <si>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</si>
  <si>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</si>
  <si>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</si>
  <si>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</si>
  <si>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</si>
  <si>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</si>
  <si>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</si>
  <si>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</si>
  <si>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</si>
  <si>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</si>
  <si>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</si>
  <si>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</si>
  <si>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</si>
  <si>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</si>
  <si>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</si>
  <si>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</si>
  <si>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</si>
  <si>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</si>
  <si>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</si>
  <si>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</si>
  <si>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</si>
  <si>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</si>
  <si>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</si>
  <si>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</si>
  <si>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</si>
  <si>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</si>
  <si>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</si>
  <si>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</si>
  <si>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</si>
  <si>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</si>
  <si>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</si>
  <si>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</si>
  <si>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</si>
  <si>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</si>
  <si>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</si>
  <si>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</si>
  <si>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</si>
  <si>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</si>
  <si>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</si>
  <si>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</si>
  <si>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</si>
  <si>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</si>
  <si>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</si>
  <si>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</si>
  <si>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</si>
  <si>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</si>
  <si>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</si>
  <si>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</si>
  <si>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</si>
  <si>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</si>
  <si>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</si>
  <si>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</si>
  <si>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</si>
  <si>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</si>
  <si>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</si>
  <si>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</si>
  <si>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</si>
  <si>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</si>
  <si>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</si>
  <si>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</si>
  <si>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</si>
  <si>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</si>
  <si>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</si>
  <si>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</si>
  <si>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</si>
  <si>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</si>
  <si>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</si>
  <si>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</si>
  <si>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</si>
  <si>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</si>
  <si>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</si>
  <si>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</si>
  <si>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</si>
  <si>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</si>
  <si>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</si>
  <si>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</si>
  <si>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</si>
  <si>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</si>
  <si>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</si>
  <si>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</si>
  <si>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</si>
  <si>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</si>
  <si>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</si>
  <si>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</si>
  <si>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</si>
  <si>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</si>
  <si>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</si>
  <si>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</si>
  <si>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</si>
  <si>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</si>
  <si>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</si>
  <si>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</si>
  <si>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</si>
  <si>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</si>
  <si>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</si>
  <si>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</si>
  <si>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</si>
  <si>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</si>
  <si>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</si>
  <si>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</si>
  <si>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</si>
  <si>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</si>
  <si>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</si>
  <si>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</si>
  <si>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</si>
  <si>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</si>
  <si>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</si>
  <si>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</si>
  <si>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</si>
  <si>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</si>
  <si>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</si>
  <si>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</si>
  <si>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</si>
  <si>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</si>
  <si>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</si>
  <si>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</si>
  <si>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</si>
  <si>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</si>
  <si>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</si>
  <si>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</si>
  <si>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</si>
  <si>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</si>
  <si>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</si>
  <si>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</si>
  <si>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</si>
  <si>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</si>
  <si>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</si>
  <si>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</si>
  <si>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</si>
  <si>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</si>
  <si>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</si>
  <si>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</si>
  <si>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</si>
  <si>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</si>
  <si>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</si>
  <si>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</si>
  <si>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</si>
  <si>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</si>
  <si>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</si>
  <si>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</si>
  <si>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</si>
  <si>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</si>
  <si>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</si>
  <si>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</si>
  <si>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</si>
  <si>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</si>
  <si>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</si>
  <si>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</si>
  <si>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</si>
  <si>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</si>
  <si>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</si>
  <si>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</si>
  <si>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</si>
  <si>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</si>
  <si>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</si>
  <si>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</si>
  <si>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</si>
  <si>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</si>
  <si>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</si>
  <si>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</si>
  <si>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</si>
  <si>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</si>
  <si>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</si>
  <si>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</si>
  <si>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</si>
  <si>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</si>
  <si>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</si>
  <si>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</si>
  <si>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</si>
  <si>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</si>
  <si>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</si>
  <si>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</si>
  <si>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</si>
  <si>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</si>
  <si>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</si>
  <si>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</si>
  <si>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</si>
  <si>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</si>
  <si>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</si>
  <si>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</si>
  <si>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</si>
  <si>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</si>
  <si>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</si>
  <si>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</si>
  <si>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</si>
  <si>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</si>
  <si>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</si>
  <si>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</si>
  <si>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</si>
  <si>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</si>
  <si>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</si>
  <si>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</si>
  <si>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</si>
  <si>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</si>
  <si>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</si>
  <si>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</si>
  <si>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</si>
  <si>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</si>
  <si>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</si>
  <si>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</si>
  <si>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</si>
  <si>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</si>
  <si>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</si>
  <si>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</si>
  <si>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</si>
  <si>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</si>
  <si>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</si>
  <si>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</si>
  <si>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</si>
  <si>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</si>
  <si>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</si>
  <si>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</si>
  <si>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</si>
  <si>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</si>
  <si>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</si>
  <si>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</si>
  <si>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</si>
  <si>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</si>
  <si>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</si>
  <si>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</si>
  <si>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</si>
  <si>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</si>
  <si>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</si>
  <si>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</si>
  <si>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</si>
  <si>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</si>
  <si>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</si>
  <si>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</si>
  <si>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</si>
  <si>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</si>
  <si>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</si>
  <si>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</si>
  <si>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</si>
  <si>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</si>
  <si>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</si>
  <si>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</si>
  <si>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</si>
  <si>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</si>
  <si>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</si>
  <si>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</si>
  <si>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</si>
  <si>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</si>
  <si>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</si>
  <si>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</si>
  <si>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</si>
  <si>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</si>
  <si>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</si>
  <si>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</si>
  <si>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</si>
  <si>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</si>
  <si>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</si>
  <si>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</si>
  <si>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</si>
  <si>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</si>
  <si>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</si>
  <si>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</si>
  <si>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</si>
  <si>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</si>
  <si>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</si>
  <si>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</si>
  <si>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</si>
  <si>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</si>
  <si>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</si>
  <si>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</si>
  <si>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</si>
  <si>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</si>
  <si>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</si>
  <si>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</si>
  <si>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</si>
  <si>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</si>
  <si>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</si>
  <si>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</si>
  <si>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</si>
  <si>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</si>
  <si>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</si>
  <si>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</si>
  <si>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</si>
  <si>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</si>
  <si>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</si>
  <si>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</si>
  <si>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</si>
  <si>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</si>
  <si>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</si>
  <si>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</si>
  <si>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</si>
  <si>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</si>
  <si>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</si>
  <si>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</si>
  <si>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</si>
  <si>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</si>
  <si>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</si>
  <si>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</si>
  <si>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</si>
  <si>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</si>
  <si>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</si>
  <si>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</si>
  <si>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</si>
  <si>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</si>
  <si>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</si>
  <si>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</si>
  <si>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</si>
  <si>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</si>
  <si>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</si>
  <si>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</si>
  <si>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</si>
  <si>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</si>
  <si>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</si>
  <si>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</si>
  <si>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</si>
  <si>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</si>
  <si>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</si>
  <si>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</si>
  <si>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</si>
  <si>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</si>
  <si>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</si>
  <si>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</si>
  <si>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</si>
  <si>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</si>
  <si>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</si>
  <si>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</si>
  <si>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</si>
  <si>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</si>
  <si>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</si>
  <si>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</si>
  <si>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</si>
  <si>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</si>
  <si>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</si>
  <si>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</si>
  <si>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</si>
  <si>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</si>
  <si>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</si>
  <si>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</si>
  <si>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</si>
  <si>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</si>
  <si>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</si>
  <si>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</si>
  <si>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</si>
  <si>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</si>
  <si>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</si>
  <si>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</si>
  <si>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</si>
  <si>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</si>
  <si>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</si>
  <si>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</si>
  <si>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</si>
  <si>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</si>
  <si>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</si>
  <si>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</si>
  <si>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</si>
  <si>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</si>
  <si>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</si>
  <si>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</si>
  <si>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</si>
  <si>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</si>
  <si>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</si>
  <si>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</si>
  <si>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</si>
  <si>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</si>
  <si>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</si>
  <si>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</si>
  <si>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</si>
  <si>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</si>
  <si>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</si>
  <si>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</si>
  <si>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</si>
  <si>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</si>
  <si>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</si>
  <si>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</si>
  <si>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</si>
  <si>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</si>
  <si>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</si>
  <si>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</si>
  <si>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</si>
  <si>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</si>
  <si>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</si>
  <si>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</si>
  <si>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</si>
  <si>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</si>
  <si>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</si>
  <si>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</si>
  <si>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</si>
  <si>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</si>
  <si>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</si>
  <si>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</si>
  <si>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</si>
  <si>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</si>
  <si>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</si>
  <si>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</si>
  <si>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</si>
  <si>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</si>
  <si>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</si>
  <si>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</si>
  <si>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</si>
  <si>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</si>
  <si>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</si>
  <si>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</si>
  <si>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</si>
  <si>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</si>
  <si>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</si>
  <si>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</si>
  <si>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</si>
  <si>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</si>
  <si>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</si>
  <si>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</si>
  <si>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</si>
  <si>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</si>
  <si>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</si>
  <si>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</si>
  <si>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</si>
  <si>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</si>
  <si>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</si>
  <si>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</si>
  <si>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</si>
  <si>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</si>
  <si>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</si>
  <si>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</si>
  <si>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</si>
  <si>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</si>
  <si>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</si>
  <si>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</si>
  <si>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</si>
  <si>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</si>
  <si>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</si>
  <si>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</si>
  <si>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</si>
  <si>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</si>
  <si>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</si>
  <si>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</si>
  <si>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</si>
  <si>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</si>
  <si>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</si>
  <si>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</si>
  <si>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</si>
  <si>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</si>
  <si>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</si>
  <si>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</si>
  <si>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</si>
  <si>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</si>
  <si>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</si>
  <si>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</si>
  <si>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</si>
  <si>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</si>
  <si>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</si>
  <si>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</si>
  <si>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</si>
  <si>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</si>
  <si>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</si>
  <si>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</si>
  <si>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</si>
  <si>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</si>
  <si>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</si>
  <si>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</si>
  <si>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</si>
  <si>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</si>
  <si>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</si>
  <si>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</si>
  <si>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</si>
  <si>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</si>
  <si>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</si>
  <si>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</si>
  <si>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</si>
  <si>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</si>
  <si>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</si>
  <si>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</si>
  <si>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</si>
  <si>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</si>
  <si>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</si>
  <si>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</si>
  <si>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</si>
  <si>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</si>
  <si>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</si>
  <si>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</si>
  <si>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</si>
  <si>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</si>
  <si>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</si>
  <si>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</si>
  <si>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</si>
  <si>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</si>
  <si>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</si>
  <si>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</si>
  <si>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</si>
  <si>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</si>
  <si>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</si>
  <si>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</si>
  <si>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</si>
  <si>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</si>
  <si>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</si>
  <si>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</si>
  <si>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</si>
  <si>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</si>
  <si>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</si>
  <si>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</si>
  <si>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</si>
  <si>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</si>
  <si>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</si>
  <si>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</si>
  <si>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</si>
  <si>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</si>
  <si>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</si>
  <si>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</si>
  <si>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</si>
  <si>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</si>
  <si>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</si>
  <si>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</si>
  <si>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</si>
  <si>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</si>
  <si>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</si>
  <si>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</si>
  <si>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</si>
  <si>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</si>
  <si>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</si>
  <si>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</si>
  <si>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</si>
  <si>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</si>
  <si>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</si>
  <si>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</si>
  <si>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</si>
  <si>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</si>
  <si>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</si>
  <si>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</si>
  <si>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</si>
  <si>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</si>
  <si>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</si>
  <si>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</si>
  <si>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</si>
  <si>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</si>
  <si>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</si>
  <si>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</si>
  <si>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</si>
  <si>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</si>
  <si>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</si>
  <si>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</si>
  <si>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</si>
  <si>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</si>
  <si>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</si>
  <si>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</si>
  <si>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</si>
  <si>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</si>
  <si>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</si>
  <si>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</si>
  <si>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</si>
  <si>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</si>
  <si>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</si>
  <si>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</si>
  <si>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</si>
  <si>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</si>
  <si>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</si>
  <si>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</si>
  <si>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</si>
  <si>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</si>
  <si>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</si>
  <si>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</si>
  <si>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</si>
  <si>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</si>
  <si>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</si>
  <si>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</si>
  <si>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</si>
  <si>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</si>
  <si>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</si>
  <si>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</si>
  <si>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</si>
  <si>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</si>
  <si>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</si>
  <si>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</si>
  <si>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</si>
  <si>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</si>
  <si>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</si>
  <si>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</si>
  <si>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</si>
  <si>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</si>
  <si>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</si>
  <si>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</si>
  <si>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</si>
  <si>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</si>
  <si>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</si>
  <si>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</si>
  <si>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</si>
  <si>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</si>
  <si>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</si>
  <si>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</si>
  <si>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</si>
  <si>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</si>
  <si>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</si>
  <si>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</si>
  <si>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</si>
  <si>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</si>
  <si>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</si>
  <si>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</si>
  <si>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</si>
  <si>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</si>
  <si>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</si>
  <si>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</si>
  <si>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</si>
  <si>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</si>
  <si>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</si>
  <si>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</si>
  <si>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</si>
  <si>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</si>
  <si>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</si>
  <si>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</si>
  <si>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</si>
  <si>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</si>
  <si>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</si>
  <si>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</si>
  <si>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</si>
  <si>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</si>
  <si>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</si>
  <si>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</si>
  <si>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</si>
  <si>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</si>
  <si>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</si>
  <si>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</si>
  <si>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</si>
  <si>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</si>
  <si>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</si>
  <si>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</si>
  <si>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</si>
  <si>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</si>
  <si>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</si>
  <si>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</si>
  <si>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</si>
  <si>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</si>
  <si>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</si>
  <si>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</si>
  <si>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</si>
  <si>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</si>
  <si>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</si>
  <si>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</si>
  <si>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</si>
  <si>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</si>
  <si>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</si>
  <si>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</si>
  <si>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</si>
  <si>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</si>
  <si>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</si>
  <si>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</si>
  <si>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</si>
  <si>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</si>
  <si>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</si>
  <si>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</si>
  <si>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</si>
  <si>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</si>
  <si>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</si>
  <si>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</si>
  <si>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</si>
  <si>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</si>
  <si>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</si>
  <si>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</si>
  <si>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</si>
  <si>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</si>
  <si>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</si>
  <si>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</si>
  <si>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</si>
  <si>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</si>
  <si>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</si>
  <si>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</si>
  <si>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</si>
  <si>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</si>
  <si>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</si>
  <si>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</si>
  <si>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</si>
  <si>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</si>
  <si>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</si>
  <si>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</si>
  <si>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</si>
  <si>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</si>
  <si>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</si>
  <si>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</si>
  <si>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</si>
  <si>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</si>
  <si>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</si>
  <si>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</si>
  <si>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</si>
  <si>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</si>
  <si>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</si>
  <si>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</si>
  <si>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</si>
  <si>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</si>
  <si>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</si>
  <si>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</si>
  <si>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</si>
  <si>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</si>
  <si>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</si>
  <si>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</si>
  <si>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</si>
  <si>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</si>
  <si>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</si>
  <si>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</si>
  <si>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</si>
  <si>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</si>
  <si>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</si>
  <si>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</si>
  <si>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</si>
  <si>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</si>
  <si>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</si>
  <si>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</si>
  <si>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</si>
  <si>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</si>
  <si>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</si>
  <si>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</si>
  <si>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</si>
  <si>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</si>
  <si>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</si>
  <si>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</si>
  <si>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</si>
  <si>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</si>
  <si>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</si>
  <si>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</si>
  <si>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</si>
  <si>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</si>
  <si>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</si>
  <si>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</si>
  <si>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</si>
  <si>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</si>
  <si>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</si>
  <si>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</si>
  <si>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</si>
  <si>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</si>
  <si>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</si>
  <si>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</si>
  <si>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</si>
  <si>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</si>
  <si>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</si>
  <si>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</si>
  <si>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</si>
  <si>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</si>
  <si>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</si>
  <si>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</si>
  <si>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</si>
  <si>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</si>
  <si>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</si>
  <si>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</si>
  <si>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</si>
  <si>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</si>
  <si>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</si>
  <si>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</si>
  <si>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</si>
  <si>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</si>
  <si>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</si>
  <si>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</si>
  <si>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</si>
  <si>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</si>
  <si>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</si>
  <si>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</si>
  <si>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</si>
  <si>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</si>
  <si>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</si>
  <si>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</si>
  <si>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</si>
  <si>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</si>
  <si>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</si>
  <si>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</si>
  <si>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</si>
  <si>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</si>
  <si>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</si>
  <si>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</si>
  <si>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</si>
  <si>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</si>
  <si>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</si>
  <si>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</si>
  <si>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</si>
  <si>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</si>
  <si>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</si>
  <si>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</si>
  <si>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</si>
  <si>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</si>
  <si>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</si>
  <si>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</si>
  <si>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</si>
  <si>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</si>
  <si>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</si>
  <si>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</si>
  <si>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</si>
  <si>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</si>
  <si>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</si>
  <si>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</si>
  <si>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</si>
  <si>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</si>
  <si>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</si>
  <si>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</si>
  <si>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</si>
  <si>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</si>
  <si>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</si>
  <si>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</si>
  <si>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</si>
  <si>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</si>
  <si>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</si>
  <si>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</si>
  <si>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</si>
  <si>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</si>
  <si>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</si>
  <si>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</si>
  <si>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</si>
  <si>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</si>
  <si>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</si>
  <si>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</si>
  <si>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</si>
  <si>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</si>
  <si>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</si>
  <si>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</si>
  <si>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</si>
  <si>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</si>
  <si>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</si>
  <si>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</si>
  <si>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</si>
  <si>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</si>
  <si>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</si>
  <si>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</si>
  <si>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</si>
  <si>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</si>
  <si>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</si>
  <si>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</si>
  <si>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</si>
  <si>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</si>
  <si>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</si>
  <si>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</si>
  <si>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</si>
  <si>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</si>
  <si>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</si>
  <si>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</si>
  <si>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</si>
  <si>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</si>
  <si>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</si>
  <si>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</si>
  <si>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</si>
  <si>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</si>
  <si>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</si>
  <si>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</si>
  <si>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</si>
  <si>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</si>
  <si>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</si>
  <si>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</si>
  <si>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</si>
  <si>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</si>
  <si>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</si>
  <si>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</si>
  <si>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</si>
  <si>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</si>
  <si>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</si>
  <si>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</si>
  <si>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</si>
  <si>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</si>
  <si>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</si>
  <si>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</si>
  <si>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</si>
  <si>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</si>
  <si>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</si>
  <si>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</si>
  <si>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</si>
  <si>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</si>
  <si>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</si>
  <si>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</si>
  <si>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</si>
  <si>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</si>
  <si>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</si>
  <si>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</si>
  <si>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</si>
  <si>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</si>
  <si>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</si>
  <si>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</si>
  <si>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</si>
  <si>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</si>
  <si>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</si>
  <si>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</si>
  <si>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</si>
  <si>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</si>
  <si>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</si>
  <si>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</si>
  <si>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</si>
  <si>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</si>
  <si>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</si>
  <si>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</si>
  <si>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</si>
  <si>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</si>
  <si>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</si>
  <si>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</si>
  <si>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</si>
  <si>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</si>
  <si>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</si>
  <si>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</si>
  <si>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</si>
  <si>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</si>
  <si>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</si>
  <si>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</si>
  <si>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</si>
  <si>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</si>
  <si>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</si>
  <si>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</si>
  <si>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</si>
  <si>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</si>
  <si>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</si>
  <si>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</si>
  <si>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</si>
  <si>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</si>
  <si>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</si>
  <si>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</si>
  <si>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</si>
  <si>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</si>
  <si>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</si>
  <si>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</si>
  <si>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</si>
  <si>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</si>
  <si>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</si>
  <si>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</si>
  <si>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</si>
  <si>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</si>
  <si>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</si>
  <si>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</si>
  <si>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</si>
  <si>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</si>
  <si>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</si>
  <si>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</si>
  <si>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</si>
  <si>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</si>
  <si>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</si>
  <si>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</si>
  <si>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</si>
  <si>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</si>
  <si>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</si>
  <si>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</si>
  <si>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</si>
  <si>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</si>
  <si>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</si>
  <si>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</si>
  <si>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</si>
  <si>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</si>
  <si>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</si>
  <si>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</si>
  <si>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</si>
  <si>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</si>
  <si>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</si>
  <si>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</si>
  <si>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</si>
  <si>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</si>
  <si>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</si>
  <si>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</si>
  <si>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</si>
  <si>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</si>
  <si>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</si>
  <si>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</si>
  <si>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</si>
  <si>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</si>
  <si>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</si>
  <si>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</si>
  <si>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</si>
  <si>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</si>
  <si>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</si>
  <si>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</si>
  <si>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</si>
  <si>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</si>
  <si>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</si>
  <si>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</si>
  <si>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</si>
  <si>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</si>
  <si>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</si>
  <si>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</si>
  <si>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</si>
  <si>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</si>
  <si>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</si>
  <si>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</si>
  <si>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</si>
  <si>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</si>
  <si>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</si>
  <si>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</si>
  <si>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</si>
  <si>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</si>
  <si>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</si>
  <si>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</si>
  <si>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</si>
  <si>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</si>
  <si>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</si>
  <si>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</si>
  <si>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</si>
  <si>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</si>
  <si>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</si>
  <si>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</si>
  <si>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</si>
  <si>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</si>
  <si>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</si>
  <si>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</si>
  <si>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</si>
  <si>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</si>
  <si>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</si>
  <si>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</si>
  <si>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</si>
  <si>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</si>
  <si>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</si>
  <si>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</si>
  <si>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</si>
  <si>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</si>
  <si>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</si>
  <si>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</si>
  <si>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</si>
  <si>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</si>
  <si>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</si>
  <si>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</si>
  <si>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</si>
  <si>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</si>
  <si>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</si>
  <si>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</si>
  <si>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</si>
  <si>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</si>
  <si>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</si>
  <si>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</si>
  <si>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</si>
  <si>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</si>
  <si>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</si>
  <si>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</si>
  <si>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</si>
  <si>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</si>
  <si>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</si>
  <si>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</si>
  <si>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</si>
  <si>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</si>
  <si>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</si>
  <si>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</si>
  <si>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</si>
  <si>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</si>
  <si>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</si>
  <si>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</si>
  <si>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</si>
  <si>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</si>
  <si>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</si>
  <si>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</si>
  <si>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</si>
  <si>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</si>
  <si>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</si>
  <si>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</si>
  <si>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</si>
  <si>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</si>
  <si>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</si>
  <si>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</si>
  <si>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</si>
  <si>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</si>
  <si>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</si>
  <si>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</si>
  <si>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</si>
  <si>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</si>
  <si>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</si>
  <si>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</si>
  <si>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</si>
  <si>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</si>
  <si>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</si>
  <si>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</si>
  <si>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</si>
  <si>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</si>
  <si>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</si>
  <si>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</si>
  <si>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</si>
  <si>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</si>
  <si>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</si>
  <si>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</si>
  <si>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</si>
  <si>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</si>
  <si>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</si>
  <si>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</si>
  <si>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</si>
  <si>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</si>
  <si>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</si>
  <si>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</si>
  <si>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</si>
  <si>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</si>
  <si>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</si>
  <si>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</si>
  <si>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</si>
  <si>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</si>
  <si>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</si>
  <si>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</si>
  <si>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</si>
  <si>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</si>
  <si>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</si>
  <si>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</si>
  <si>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</si>
  <si>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</si>
  <si>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</si>
  <si>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</si>
  <si>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</si>
  <si>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</si>
  <si>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</si>
  <si>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</si>
  <si>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</si>
  <si>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</si>
  <si>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</si>
  <si>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</si>
  <si>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</si>
  <si>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</si>
  <si>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</si>
  <si>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</si>
  <si>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</si>
  <si>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</si>
  <si>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</si>
  <si>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</si>
  <si>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</si>
  <si>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</si>
  <si>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</si>
  <si>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</si>
  <si>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</si>
  <si>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</si>
  <si>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</si>
  <si>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</si>
  <si>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</si>
  <si>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</si>
  <si>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</si>
  <si>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</si>
  <si>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</si>
  <si>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</si>
  <si>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</si>
  <si>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</si>
  <si>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</si>
  <si>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</si>
  <si>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</si>
  <si>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</si>
  <si>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</si>
  <si>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</si>
  <si>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</si>
  <si>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</si>
  <si>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</si>
  <si>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</si>
  <si>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</si>
  <si>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</si>
  <si>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</si>
  <si>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</si>
  <si>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</si>
  <si>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</si>
  <si>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</si>
  <si>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</si>
  <si>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</si>
  <si>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</si>
  <si>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</si>
  <si>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</si>
  <si>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</si>
  <si>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</si>
  <si>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</si>
  <si>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</si>
  <si>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</si>
  <si>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</si>
  <si>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</si>
  <si>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</si>
  <si>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</si>
  <si>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</si>
  <si>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</si>
  <si>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</si>
  <si>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</si>
  <si>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</si>
  <si>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</si>
  <si>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</si>
  <si>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</si>
  <si>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</si>
  <si>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</si>
  <si>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</si>
  <si>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</si>
  <si>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</si>
  <si>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</si>
  <si>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</si>
  <si>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</si>
  <si>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</si>
  <si>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</si>
  <si>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</si>
  <si>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</si>
  <si>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</si>
  <si>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</si>
  <si>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</si>
  <si>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</si>
  <si>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</si>
  <si>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</si>
  <si>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</si>
  <si>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</si>
  <si>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</si>
  <si>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</si>
  <si>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</si>
  <si>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</si>
  <si>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</si>
  <si>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</si>
  <si>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</si>
  <si>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</si>
  <si>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</si>
  <si>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</si>
  <si>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</si>
  <si>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</si>
  <si>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</si>
  <si>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</si>
  <si>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</si>
  <si>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</si>
  <si>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</si>
  <si>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</si>
  <si>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</si>
  <si>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</si>
  <si>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</si>
  <si>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</si>
  <si>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</si>
  <si>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</si>
  <si>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</si>
  <si>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</si>
  <si>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</si>
  <si>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</si>
  <si>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</si>
  <si>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</si>
  <si>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</si>
  <si>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</si>
  <si>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</si>
  <si>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</si>
  <si>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</si>
  <si>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</si>
  <si>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</si>
  <si>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</si>
  <si>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</si>
  <si>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</si>
  <si>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</si>
  <si>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</si>
  <si>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</si>
  <si>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</si>
  <si>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</si>
  <si>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</si>
  <si>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</si>
  <si>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</si>
  <si>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</si>
  <si>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</si>
  <si>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</si>
  <si>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</si>
  <si>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</si>
  <si>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</si>
  <si>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</si>
  <si>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</si>
  <si>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</si>
  <si>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</si>
  <si>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</si>
  <si>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</si>
  <si>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</si>
  <si>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</si>
  <si>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</si>
  <si>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</si>
  <si>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</si>
  <si>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</si>
  <si>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</si>
  <si>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</si>
  <si>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</si>
  <si>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</si>
  <si>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</si>
  <si>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</si>
  <si>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</si>
  <si>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</si>
  <si>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</si>
  <si>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</si>
  <si>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</si>
  <si>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</si>
  <si>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</si>
  <si>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</si>
  <si>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</si>
  <si>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</si>
  <si>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</si>
  <si>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</si>
  <si>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</si>
  <si>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</si>
  <si>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</si>
  <si>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</si>
  <si>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</si>
  <si>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</si>
  <si>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</si>
  <si>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</si>
  <si>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</si>
  <si>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</si>
  <si>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</si>
  <si>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</si>
  <si>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</si>
  <si>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</si>
  <si>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</si>
  <si>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</si>
  <si>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</si>
  <si>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</si>
  <si>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</si>
  <si>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</si>
  <si>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</si>
  <si>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</si>
  <si>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</si>
  <si>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</si>
  <si>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</si>
  <si>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</si>
  <si>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</si>
  <si>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</si>
  <si>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</si>
  <si>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</si>
  <si>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</si>
  <si>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</si>
  <si>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</si>
  <si>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</si>
  <si>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</si>
  <si>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</si>
  <si>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</si>
  <si>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</si>
  <si>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</si>
  <si>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</si>
  <si>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</si>
  <si>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</si>
  <si>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</si>
  <si>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</si>
  <si>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</si>
  <si>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</si>
  <si>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</si>
  <si>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</si>
  <si>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</si>
  <si>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</si>
  <si>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</si>
  <si>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</si>
  <si>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</si>
  <si>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</si>
  <si>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</si>
  <si>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</si>
  <si>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</si>
  <si>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</si>
  <si>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</si>
  <si>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</si>
  <si>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</si>
  <si>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</si>
  <si>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</si>
  <si>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</si>
  <si>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</si>
  <si>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</si>
  <si>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</si>
  <si>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</si>
  <si>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</si>
  <si>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</si>
  <si>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</si>
  <si>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</si>
  <si>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</si>
  <si>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</si>
  <si>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</si>
  <si>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</si>
  <si>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</si>
  <si>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</si>
  <si>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</si>
  <si>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</si>
  <si>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</si>
  <si>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</si>
  <si>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</si>
  <si>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</si>
  <si>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</si>
  <si>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</si>
  <si>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</si>
  <si>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</si>
  <si>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</si>
  <si>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</si>
  <si>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</si>
  <si>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</si>
  <si>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</si>
  <si>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</si>
  <si>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</si>
  <si>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</si>
  <si>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</si>
  <si>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</si>
  <si>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</si>
  <si>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</si>
  <si>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</si>
  <si>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</si>
  <si>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</si>
  <si>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</si>
  <si>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</si>
  <si>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</si>
  <si>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</si>
  <si>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</si>
  <si>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</si>
  <si>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</si>
  <si>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</si>
  <si>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</si>
  <si>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</si>
  <si>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</si>
  <si>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</si>
  <si>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</si>
  <si>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</si>
  <si>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</si>
  <si>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</si>
  <si>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</si>
  <si>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</si>
  <si>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</si>
  <si>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</si>
  <si>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</si>
  <si>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</si>
  <si>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</si>
  <si>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</si>
  <si>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</si>
  <si>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</si>
  <si>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</si>
  <si>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</si>
  <si>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</si>
  <si>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</si>
  <si>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</si>
  <si>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</si>
  <si>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</si>
  <si>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</si>
  <si>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</si>
  <si>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</si>
  <si>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</si>
  <si>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</si>
  <si>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</si>
  <si>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</si>
  <si>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</si>
  <si>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</si>
  <si>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</si>
  <si>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</si>
  <si>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</si>
  <si>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</si>
  <si>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</si>
  <si>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</si>
  <si>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</si>
  <si>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</si>
  <si>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</si>
  <si>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</si>
  <si>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</si>
  <si>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</si>
  <si>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</si>
  <si>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</si>
  <si>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</si>
  <si>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</si>
  <si>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</si>
  <si>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</si>
  <si>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</si>
  <si>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</si>
  <si>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</si>
  <si>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</si>
  <si>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</si>
  <si>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</si>
  <si>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</si>
  <si>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</si>
  <si>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</si>
  <si>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</si>
  <si>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</si>
  <si>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</si>
  <si>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</si>
  <si>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</si>
  <si>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</si>
  <si>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</si>
  <si>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</si>
  <si>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</si>
  <si>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</si>
  <si>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</si>
  <si>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</si>
  <si>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</si>
  <si>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</si>
  <si>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</si>
  <si>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</si>
  <si>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</si>
  <si>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</si>
  <si>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</si>
  <si>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</si>
  <si>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</si>
  <si>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</si>
  <si>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</si>
  <si>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</si>
  <si>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</si>
  <si>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</si>
  <si>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</si>
  <si>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</si>
  <si>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</si>
  <si>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</si>
  <si>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</si>
  <si>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</si>
  <si>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</si>
  <si>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</si>
  <si>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</si>
  <si>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</si>
  <si>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</si>
  <si>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</si>
  <si>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</si>
  <si>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</si>
  <si>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</si>
  <si>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</si>
  <si>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</si>
  <si>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</si>
  <si>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</si>
  <si>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</si>
  <si>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</si>
  <si>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</si>
  <si>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</si>
  <si>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</si>
  <si>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</si>
  <si>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</si>
  <si>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</si>
  <si>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</si>
  <si>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</si>
  <si>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</si>
  <si>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</si>
  <si>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</si>
  <si>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</si>
  <si>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</si>
  <si>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</si>
  <si>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</si>
  <si>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</si>
  <si>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</si>
  <si>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</si>
  <si>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</si>
  <si>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</si>
  <si>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</si>
  <si>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</si>
  <si>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</si>
  <si>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</si>
  <si>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</si>
  <si>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</si>
  <si>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</si>
  <si>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</si>
  <si>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</si>
  <si>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</si>
  <si>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</si>
  <si>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</si>
  <si>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</si>
  <si>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</si>
  <si>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</si>
  <si>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</si>
  <si>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</si>
  <si>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</si>
  <si>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</si>
  <si>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</si>
  <si>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</si>
  <si>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</si>
  <si>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</si>
  <si>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</si>
  <si>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</si>
  <si>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</si>
  <si>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</si>
  <si>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</si>
  <si>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</si>
  <si>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</si>
  <si>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</si>
  <si>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</si>
  <si>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</si>
  <si>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</si>
  <si>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</si>
  <si>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</si>
  <si>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</si>
  <si>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</si>
  <si>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</si>
  <si>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</si>
  <si>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</si>
  <si>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</si>
  <si>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</si>
  <si>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</si>
  <si>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</si>
  <si>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</si>
  <si>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</si>
  <si>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</si>
  <si>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</si>
  <si>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</si>
  <si>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</si>
  <si>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</si>
  <si>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</si>
  <si>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</si>
  <si>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</si>
  <si>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</si>
  <si>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</si>
  <si>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</si>
  <si>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</si>
  <si>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</si>
  <si>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</si>
  <si>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</si>
  <si>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</si>
  <si>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</si>
  <si>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</si>
  <si>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</si>
  <si>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</si>
  <si>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</si>
  <si>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</si>
  <si>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</si>
  <si>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</si>
  <si>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</si>
  <si>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</si>
  <si>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</si>
  <si>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</si>
  <si>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</si>
  <si>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</si>
  <si>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</si>
  <si>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</si>
  <si>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</si>
  <si>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</si>
  <si>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</si>
  <si>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</si>
  <si>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</si>
  <si>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</si>
  <si>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</si>
  <si>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</si>
  <si>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</si>
  <si>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</si>
  <si>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</si>
  <si>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</si>
  <si>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</si>
  <si>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</si>
  <si>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</si>
  <si>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</si>
  <si>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</si>
  <si>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</si>
  <si>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</si>
  <si>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</si>
  <si>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</si>
  <si>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</si>
  <si>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</si>
  <si>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</si>
  <si>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</si>
  <si>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</si>
  <si>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</si>
  <si>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</si>
  <si>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</si>
  <si>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</si>
  <si>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</si>
  <si>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</si>
  <si>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</si>
  <si>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</si>
  <si>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</si>
  <si>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</si>
  <si>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</si>
  <si>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</si>
  <si>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</si>
  <si>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</si>
  <si>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</si>
  <si>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</si>
  <si>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</si>
  <si>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</si>
  <si>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</si>
  <si>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</si>
  <si>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</si>
  <si>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</si>
  <si>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</si>
  <si>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</si>
  <si>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</si>
  <si>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</si>
  <si>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</si>
  <si>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</si>
  <si>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</si>
  <si>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</si>
  <si>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</si>
  <si>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</si>
  <si>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</si>
  <si>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</si>
  <si>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</si>
  <si>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</si>
  <si>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</si>
  <si>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</si>
  <si>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</si>
  <si>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</si>
  <si>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</si>
  <si>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</si>
  <si>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</si>
  <si>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</si>
  <si>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</si>
  <si>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</si>
  <si>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</si>
  <si>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</si>
  <si>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</si>
  <si>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</si>
  <si>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</si>
  <si>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</si>
  <si>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</si>
  <si>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</si>
  <si>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</si>
  <si>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</si>
  <si>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</si>
  <si>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</si>
  <si>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</si>
  <si>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</si>
  <si>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</si>
  <si>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</si>
  <si>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</si>
  <si>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</si>
  <si>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</si>
  <si>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</si>
  <si>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</si>
  <si>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</si>
  <si>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</si>
  <si>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</si>
  <si>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</si>
  <si>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</si>
  <si>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</si>
  <si>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</si>
  <si>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</si>
  <si>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</si>
  <si>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</si>
  <si>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</si>
  <si>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</si>
  <si>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</si>
  <si>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</si>
  <si>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</si>
  <si>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</si>
  <si>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</si>
  <si>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</si>
  <si>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</si>
  <si>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</si>
  <si>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</si>
  <si>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</si>
  <si>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</si>
  <si>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</si>
  <si>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</si>
  <si>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</si>
  <si>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</si>
  <si>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</si>
  <si>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</si>
  <si>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</si>
  <si>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</si>
  <si>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</si>
  <si>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</si>
  <si>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</si>
  <si>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</si>
  <si>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</si>
  <si>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</si>
  <si>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</si>
  <si>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</si>
  <si>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</si>
  <si>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</si>
  <si>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</si>
  <si>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</si>
  <si>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</si>
  <si>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</si>
  <si>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</si>
  <si>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</si>
  <si>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</si>
  <si>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</si>
  <si>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</si>
  <si>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</si>
  <si>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</si>
  <si>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</si>
  <si>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</si>
  <si>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</si>
  <si>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</si>
  <si>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</si>
  <si>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</si>
  <si>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</si>
  <si>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</si>
  <si>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</si>
  <si>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</si>
  <si>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</si>
  <si>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</si>
  <si>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</si>
  <si>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</si>
  <si>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</si>
  <si>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</si>
  <si>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</si>
  <si>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</si>
  <si>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</si>
  <si>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</si>
  <si>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</si>
  <si>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</si>
  <si>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</si>
  <si>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</si>
  <si>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</si>
  <si>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</si>
  <si>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</si>
  <si>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</si>
  <si>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</si>
  <si>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</si>
  <si>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</si>
  <si>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</si>
  <si>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</si>
  <si>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</si>
  <si>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</si>
  <si>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</si>
  <si>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</si>
  <si>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</si>
  <si>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</si>
  <si>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</si>
  <si>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</si>
  <si>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</si>
  <si>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</si>
  <si>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</si>
  <si>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</si>
  <si>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</si>
  <si>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</si>
  <si>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</si>
  <si>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</si>
  <si>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</si>
  <si>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</si>
  <si>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</si>
  <si>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</si>
  <si>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</si>
  <si>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</si>
  <si>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</si>
  <si>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</si>
  <si>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</si>
  <si>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</si>
  <si>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</si>
  <si>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</si>
  <si>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</si>
  <si>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</si>
  <si>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</si>
  <si>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</si>
  <si>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</si>
  <si>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</si>
  <si>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</si>
  <si>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</si>
  <si>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</si>
  <si>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</si>
  <si>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</si>
  <si>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</si>
  <si>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</si>
  <si>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</si>
  <si>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</si>
  <si>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</si>
  <si>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</si>
  <si>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</si>
  <si>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</si>
  <si>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</si>
  <si>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</si>
  <si>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</si>
  <si>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</si>
  <si>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</si>
  <si>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</si>
  <si>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</si>
  <si>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</si>
  <si>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</si>
  <si>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</si>
  <si>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</si>
  <si>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</si>
  <si>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</si>
  <si>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</si>
  <si>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</si>
  <si>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</si>
  <si>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</si>
  <si>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</si>
  <si>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</si>
  <si>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</si>
  <si>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</si>
  <si>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</si>
  <si>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</si>
  <si>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</si>
  <si>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</si>
  <si>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</si>
  <si>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</si>
  <si>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</si>
  <si>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</si>
  <si>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</si>
  <si>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</si>
  <si>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</si>
  <si>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</si>
  <si>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</si>
  <si>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</si>
  <si>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</si>
  <si>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</si>
  <si>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</si>
  <si>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</si>
  <si>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</si>
  <si>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</si>
  <si>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</si>
  <si>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</si>
  <si>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</si>
  <si>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</si>
  <si>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</si>
  <si>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</si>
  <si>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</si>
  <si>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</si>
  <si>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</si>
  <si>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</si>
  <si>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</si>
  <si>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</si>
  <si>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</si>
  <si>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</si>
  <si>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</si>
  <si>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</si>
  <si>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</si>
  <si>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</si>
  <si>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</si>
  <si>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</si>
  <si>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</si>
  <si>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</si>
  <si>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</si>
  <si>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</si>
  <si>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</si>
  <si>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</si>
  <si>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</si>
  <si>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</si>
  <si>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</si>
  <si>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</si>
  <si>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</si>
  <si>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</si>
  <si>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</si>
  <si>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</si>
  <si>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</si>
  <si>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</si>
  <si>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</si>
  <si>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</si>
  <si>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</si>
  <si>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</si>
  <si>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</si>
  <si>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</si>
  <si>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</si>
  <si>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</si>
  <si>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</si>
  <si>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</si>
  <si>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</si>
  <si>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</si>
  <si>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</si>
  <si>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</si>
  <si>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</si>
  <si>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</si>
  <si>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</si>
  <si>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</si>
  <si>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</si>
  <si>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</si>
  <si>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</si>
  <si>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</si>
  <si>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</si>
  <si>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</si>
  <si>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</si>
  <si>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</si>
  <si>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</si>
  <si>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</si>
  <si>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</si>
  <si>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</si>
  <si>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</si>
  <si>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</si>
  <si>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</si>
  <si>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</si>
  <si>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</si>
  <si>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</si>
  <si>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</si>
  <si>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</si>
  <si>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</si>
  <si>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</si>
  <si>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</si>
  <si>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</si>
  <si>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</si>
  <si>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</si>
  <si>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</si>
  <si>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</si>
  <si>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</si>
  <si>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</si>
  <si>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</si>
  <si>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</si>
  <si>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</si>
  <si>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</si>
  <si>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</si>
  <si>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</si>
  <si>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</si>
  <si>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</si>
  <si>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</si>
  <si>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</si>
  <si>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</si>
  <si>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</si>
  <si>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</si>
  <si>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</si>
  <si>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</si>
  <si>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</si>
  <si>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</si>
  <si>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</si>
  <si>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</si>
  <si>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</si>
  <si>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</si>
  <si>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</si>
  <si>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</si>
  <si>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</si>
  <si>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</si>
  <si>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</si>
  <si>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</si>
  <si>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</si>
  <si>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</si>
  <si>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</si>
  <si>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</si>
  <si>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</si>
  <si>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</si>
  <si>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</si>
  <si>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</si>
  <si>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</si>
  <si>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</si>
  <si>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</si>
  <si>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</si>
  <si>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</si>
  <si>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</si>
  <si>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</si>
  <si>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</si>
  <si>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</si>
  <si>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</si>
  <si>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</si>
  <si>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</si>
  <si>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</si>
  <si>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</si>
  <si>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</si>
  <si>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</si>
  <si>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</si>
  <si>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</si>
  <si>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</si>
  <si>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</si>
  <si>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</si>
  <si>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</si>
  <si>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</si>
  <si>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</si>
  <si>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</si>
  <si>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</si>
  <si>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</si>
  <si>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</si>
  <si>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</si>
  <si>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</si>
  <si>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</si>
  <si>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</si>
  <si>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</si>
  <si>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</si>
  <si>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</si>
  <si>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</si>
  <si>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</si>
  <si>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</si>
  <si>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</si>
  <si>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</si>
  <si>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</si>
  <si>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</si>
  <si>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</si>
  <si>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</si>
  <si>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</si>
  <si>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</si>
  <si>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</si>
  <si>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</si>
  <si>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</si>
  <si>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</si>
  <si>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</si>
  <si>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</si>
  <si>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</si>
  <si>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</si>
  <si>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</si>
  <si>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</si>
  <si>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</si>
  <si>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</si>
  <si>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</si>
  <si>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</si>
  <si>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</si>
  <si>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</si>
  <si>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</si>
  <si>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</si>
  <si>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</si>
  <si>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</si>
  <si>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</si>
  <si>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</si>
  <si>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</si>
  <si>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</si>
  <si>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</si>
  <si>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</si>
  <si>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</si>
  <si>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</si>
  <si>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</si>
  <si>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</si>
  <si>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</si>
  <si>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</si>
  <si>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</si>
  <si>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</si>
  <si>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</si>
  <si>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</si>
  <si>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</si>
  <si>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</si>
  <si>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</si>
  <si>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</si>
  <si>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</si>
  <si>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</si>
  <si>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</si>
  <si>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</si>
  <si>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</si>
  <si>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</si>
  <si>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</si>
  <si>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</si>
  <si>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</si>
  <si>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</si>
  <si>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</si>
  <si>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</si>
  <si>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</si>
  <si>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</si>
  <si>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</si>
  <si>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</si>
  <si>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</si>
  <si>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</si>
  <si>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</si>
  <si>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</si>
  <si>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</si>
  <si>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</si>
  <si>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</si>
  <si>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</si>
  <si>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</si>
  <si>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</si>
  <si>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</si>
  <si>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</si>
  <si>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</si>
  <si>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</si>
  <si>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</si>
  <si>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</si>
  <si>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</si>
  <si>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</si>
  <si>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</si>
  <si>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</si>
  <si>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</si>
  <si>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</si>
  <si>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</si>
  <si>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</si>
  <si>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</si>
  <si>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</si>
  <si>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</si>
  <si>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</si>
  <si>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</si>
  <si>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</si>
  <si>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</si>
  <si>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</si>
  <si>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</si>
  <si>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</si>
  <si>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</si>
  <si>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</si>
  <si>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</si>
  <si>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</si>
  <si>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</si>
  <si>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</si>
  <si>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</si>
  <si>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</si>
  <si>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</si>
  <si>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</si>
  <si>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</si>
  <si>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</si>
  <si>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</si>
  <si>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</si>
  <si>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</si>
  <si>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</si>
  <si>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</si>
  <si>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</si>
  <si>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</si>
  <si>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</si>
  <si>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</si>
  <si>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</si>
  <si>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</si>
  <si>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</si>
  <si>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</si>
  <si>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</si>
  <si>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</si>
  <si>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</si>
  <si>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</si>
  <si>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</si>
  <si>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</si>
  <si>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</si>
  <si>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</si>
  <si>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</si>
  <si>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</si>
  <si>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</si>
  <si>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</si>
  <si>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</si>
  <si>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</si>
  <si>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</si>
  <si>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</si>
  <si>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</si>
  <si>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</si>
  <si>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</si>
  <si>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</si>
  <si>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</si>
  <si>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</si>
  <si>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</si>
  <si>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</si>
  <si>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</si>
  <si>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</si>
  <si>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</si>
  <si>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</si>
  <si>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</si>
  <si>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</si>
  <si>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</si>
  <si>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</si>
  <si>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</si>
  <si>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</si>
  <si>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</si>
  <si>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</si>
  <si>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</si>
  <si>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</si>
  <si>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</si>
  <si>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</si>
  <si>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</si>
  <si>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</si>
  <si>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</si>
  <si>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</si>
  <si>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</si>
  <si>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</si>
  <si>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</si>
  <si>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</si>
  <si>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</si>
  <si>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</si>
  <si>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</si>
  <si>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</si>
  <si>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</si>
  <si>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</si>
  <si>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</si>
  <si>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</si>
  <si>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</si>
  <si>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</si>
  <si>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</si>
  <si>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</si>
  <si>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</si>
  <si>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</si>
  <si>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</si>
  <si>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</si>
  <si>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</si>
  <si>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</si>
  <si>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</si>
  <si>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</si>
  <si>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</si>
  <si>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</si>
  <si>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</si>
  <si>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</si>
  <si>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</si>
  <si>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</si>
  <si>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</si>
  <si>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</si>
  <si>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</si>
  <si>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</si>
  <si>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</si>
  <si>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</si>
  <si>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</si>
  <si>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</si>
  <si>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</si>
  <si>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</si>
  <si>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</si>
  <si>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</si>
  <si>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</si>
  <si>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</si>
  <si>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</si>
  <si>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</si>
  <si>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</si>
  <si>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</si>
  <si>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</si>
  <si>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</si>
  <si>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</si>
  <si>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</si>
  <si>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</si>
  <si>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</si>
  <si>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</si>
  <si>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</si>
  <si>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</si>
  <si>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</si>
  <si>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</si>
  <si>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</si>
  <si>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</si>
  <si>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</si>
  <si>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</si>
  <si>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</si>
  <si>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</si>
  <si>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</si>
  <si>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</si>
  <si>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</si>
  <si>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</si>
  <si>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</si>
  <si>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</si>
  <si>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</si>
  <si>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</si>
  <si>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</si>
  <si>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</si>
  <si>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</si>
  <si>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</si>
  <si>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</si>
  <si>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</si>
  <si>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</si>
  <si>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</si>
  <si>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</si>
  <si>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</si>
  <si>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</si>
  <si>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</si>
  <si>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</si>
  <si>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</si>
  <si>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</si>
  <si>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</si>
  <si>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</si>
  <si>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</si>
  <si>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</si>
  <si>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</si>
  <si>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</si>
  <si>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</si>
  <si>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</si>
  <si>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</si>
  <si>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</si>
  <si>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</si>
  <si>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</si>
  <si>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</si>
  <si>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</si>
  <si>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</si>
  <si>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</si>
  <si>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</si>
  <si>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</si>
  <si>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</si>
  <si>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</si>
  <si>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</si>
  <si>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</si>
  <si>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</si>
  <si>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</si>
  <si>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</si>
  <si>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</si>
  <si>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</si>
  <si>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</si>
  <si>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</si>
  <si>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</si>
  <si>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</si>
  <si>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</si>
  <si>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</si>
  <si>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</si>
  <si>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</si>
  <si>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</si>
  <si>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</si>
  <si>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</si>
  <si>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</si>
  <si>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</si>
  <si>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</si>
  <si>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</si>
  <si>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</si>
  <si>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</si>
  <si>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</si>
  <si>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</si>
  <si>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</si>
  <si>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</si>
  <si>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</si>
  <si>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</si>
  <si>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</si>
  <si>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</si>
  <si>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</si>
  <si>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</si>
  <si>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</si>
  <si>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</si>
  <si>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</si>
  <si>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</si>
  <si>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</si>
  <si>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</si>
  <si>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</si>
  <si>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</si>
  <si>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</si>
  <si>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</si>
  <si>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</si>
  <si>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</si>
  <si>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</si>
  <si>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</si>
  <si>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</si>
  <si>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</si>
  <si>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</si>
  <si>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</si>
  <si>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</si>
  <si>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</si>
  <si>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</si>
  <si>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</si>
  <si>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</si>
  <si>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</si>
  <si>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</si>
  <si>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</si>
  <si>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</si>
  <si>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</si>
  <si>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</si>
  <si>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</si>
  <si>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</si>
  <si>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</si>
  <si>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</si>
  <si>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</si>
  <si>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</si>
  <si>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</si>
  <si>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</si>
  <si>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</si>
  <si>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</si>
  <si>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</si>
  <si>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</si>
  <si>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</si>
  <si>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</si>
  <si>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</si>
  <si>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</si>
  <si>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</si>
  <si>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</si>
  <si>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</si>
  <si>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</si>
  <si>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</si>
  <si>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</si>
  <si>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</si>
  <si>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</si>
  <si>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</si>
  <si>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</si>
  <si>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</si>
  <si>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</si>
  <si>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</si>
  <si>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</si>
  <si>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</si>
  <si>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</si>
  <si>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</si>
  <si>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</si>
  <si>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</si>
  <si>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</si>
  <si>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</si>
  <si>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</si>
  <si>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</si>
  <si>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</si>
  <si>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</si>
  <si>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</si>
  <si>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</si>
  <si>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</si>
  <si>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</si>
  <si>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</si>
  <si>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</si>
  <si>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</si>
  <si>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</si>
  <si>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</si>
  <si>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</si>
  <si>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</si>
  <si>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</si>
  <si>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</si>
  <si>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</si>
  <si>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</si>
  <si>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</si>
  <si>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</si>
  <si>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</si>
  <si>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</si>
  <si>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</si>
  <si>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</si>
  <si>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</si>
  <si>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</si>
  <si>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</si>
  <si>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</si>
  <si>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</si>
  <si>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</si>
  <si>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</si>
  <si>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</si>
  <si>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</si>
  <si>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</si>
  <si>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</si>
  <si>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</si>
  <si>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</si>
  <si>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</si>
  <si>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</si>
  <si>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</si>
  <si>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</si>
  <si>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</si>
  <si>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</si>
  <si>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</si>
  <si>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</si>
  <si>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</si>
  <si>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</si>
  <si>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</si>
  <si>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</si>
  <si>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</si>
  <si>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</si>
  <si>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</si>
  <si>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</si>
  <si>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</si>
  <si>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</si>
  <si>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</si>
  <si>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</si>
  <si>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</si>
  <si>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</si>
  <si>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</si>
  <si>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</si>
  <si>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</si>
  <si>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</si>
  <si>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</si>
  <si>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</si>
  <si>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</si>
  <si>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</si>
  <si>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</si>
  <si>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</si>
  <si>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</si>
  <si>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</si>
  <si>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</si>
  <si>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</si>
  <si>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</si>
  <si>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</si>
  <si>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</si>
  <si>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</si>
  <si>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</si>
  <si>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</si>
  <si>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</si>
  <si>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</si>
  <si>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</si>
  <si>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</si>
  <si>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</si>
  <si>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</si>
  <si>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</si>
  <si>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</si>
  <si>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</si>
  <si>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</si>
  <si>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</si>
  <si>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</si>
  <si>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</si>
  <si>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</si>
  <si>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</si>
  <si>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</si>
  <si>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</si>
  <si>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</si>
  <si>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</si>
  <si>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</si>
  <si>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</si>
  <si>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</si>
  <si>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</si>
  <si>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</si>
  <si>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</si>
  <si>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</si>
  <si>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</si>
  <si>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</si>
  <si>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</si>
  <si>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</si>
  <si>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</si>
  <si>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</si>
  <si>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</si>
  <si>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</si>
  <si>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</si>
  <si>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</si>
  <si>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</si>
  <si>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</si>
  <si>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</si>
  <si>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</si>
  <si>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</si>
  <si>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</si>
  <si>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</si>
  <si>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</si>
  <si>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</si>
  <si>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</si>
  <si>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</si>
  <si>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</si>
  <si>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</si>
  <si>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</si>
  <si>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</si>
  <si>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</si>
  <si>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</si>
  <si>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</si>
  <si>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</si>
  <si>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</si>
  <si>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</si>
  <si>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</si>
  <si>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</si>
  <si>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</si>
  <si>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</si>
  <si>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</si>
  <si>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</si>
  <si>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</si>
  <si>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</si>
  <si>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</si>
  <si>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</si>
  <si>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</si>
  <si>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</si>
  <si>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</si>
  <si>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</si>
  <si>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</si>
  <si>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</si>
  <si>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</si>
  <si>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</si>
  <si>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</si>
  <si>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</si>
  <si>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</si>
  <si>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</si>
  <si>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</si>
  <si>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</si>
  <si>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</si>
  <si>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</si>
  <si>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</si>
  <si>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</si>
  <si>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</si>
  <si>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</si>
  <si>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</si>
  <si>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</si>
  <si>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</si>
  <si>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</si>
  <si>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</si>
  <si>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</si>
  <si>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</si>
  <si>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</si>
  <si>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</si>
  <si>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</si>
  <si>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</si>
  <si>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</si>
  <si>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</si>
  <si>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</si>
  <si>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</si>
  <si>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</si>
  <si>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</si>
  <si>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</si>
  <si>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</si>
  <si>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</si>
  <si>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</si>
  <si>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</si>
  <si>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</si>
  <si>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</si>
  <si>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</si>
  <si>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</si>
  <si>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</si>
  <si>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</si>
  <si>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</si>
  <si>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</si>
  <si>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</si>
  <si>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</si>
  <si>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</si>
  <si>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</si>
  <si>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</si>
  <si>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</si>
  <si>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</si>
  <si>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</si>
  <si>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</si>
  <si>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</si>
  <si>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</si>
  <si>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</si>
  <si>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</si>
  <si>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</si>
  <si>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</si>
  <si>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</si>
  <si>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</si>
  <si>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</si>
  <si>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</si>
  <si>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</si>
  <si>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</si>
  <si>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</si>
  <si>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</si>
  <si>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</si>
  <si>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</si>
  <si>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</si>
  <si>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</si>
  <si>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</si>
  <si>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</si>
  <si>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</si>
  <si>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</si>
  <si>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</si>
  <si>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</si>
  <si>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</si>
  <si>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</si>
  <si>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</si>
  <si>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</si>
  <si>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</si>
  <si>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</si>
  <si>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</si>
  <si>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</si>
  <si>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</si>
  <si>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</si>
  <si>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</si>
  <si>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</si>
  <si>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</si>
  <si>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</si>
  <si>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</si>
  <si>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</si>
  <si>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</si>
  <si>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</si>
  <si>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</si>
  <si>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</si>
  <si>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</si>
  <si>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</si>
  <si>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</si>
  <si>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</si>
  <si>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</si>
  <si>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</si>
  <si>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</si>
  <si>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</si>
  <si>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</si>
  <si>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</si>
  <si>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</si>
  <si>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</si>
  <si>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</si>
  <si>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</si>
  <si>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</si>
  <si>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</si>
  <si>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</si>
  <si>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</si>
  <si>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</si>
  <si>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</si>
  <si>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</si>
  <si>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</si>
  <si>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</si>
  <si>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</si>
  <si>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</si>
  <si>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</si>
  <si>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</si>
  <si>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</si>
  <si>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</si>
  <si>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</si>
  <si>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</si>
  <si>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</si>
  <si>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</si>
  <si>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</si>
  <si>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</si>
  <si>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</si>
  <si>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</si>
  <si>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</si>
  <si>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</si>
  <si>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</si>
  <si>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</si>
  <si>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</si>
  <si>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</si>
  <si>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</si>
  <si>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</si>
  <si>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</si>
  <si>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</si>
  <si>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</si>
  <si>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</si>
  <si>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</si>
  <si>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</si>
  <si>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</si>
  <si>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</si>
  <si>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</si>
  <si>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</si>
  <si>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</si>
  <si>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</si>
  <si>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</si>
  <si>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</si>
  <si>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</si>
  <si>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</si>
  <si>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</si>
  <si>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</si>
  <si>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</si>
  <si>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</si>
  <si>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</si>
  <si>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</si>
  <si>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</si>
  <si>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</si>
  <si>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</si>
  <si>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</si>
  <si>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</si>
  <si>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</si>
  <si>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</si>
  <si>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</si>
  <si>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</si>
  <si>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</si>
  <si>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</si>
  <si>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</si>
  <si>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</si>
  <si>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</si>
  <si>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</si>
  <si>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</si>
  <si>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</si>
  <si>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</si>
  <si>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</si>
  <si>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</si>
  <si>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</si>
  <si>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</si>
  <si>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</si>
  <si>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</si>
  <si>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</si>
  <si>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</si>
  <si>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</si>
  <si>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</si>
  <si>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</si>
  <si>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</si>
  <si>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</si>
  <si>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</si>
  <si>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</si>
  <si>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</si>
  <si>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</si>
  <si>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</si>
  <si>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</si>
  <si>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</si>
  <si>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</si>
  <si>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</si>
  <si>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</si>
  <si>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</si>
  <si>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</si>
  <si>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</si>
  <si>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</si>
  <si>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</si>
  <si>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</si>
  <si>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</si>
  <si>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</si>
  <si>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</si>
  <si>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</si>
  <si>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</si>
  <si>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</si>
  <si>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</si>
  <si>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</si>
  <si>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</si>
  <si>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</si>
  <si>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</si>
  <si>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</si>
  <si>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</si>
  <si>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</si>
  <si>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</si>
  <si>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</si>
  <si>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</si>
  <si>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</si>
  <si>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</si>
  <si>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</si>
  <si>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</si>
  <si>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</si>
  <si>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</si>
  <si>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</si>
  <si>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</si>
  <si>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</si>
  <si>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</si>
  <si>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</si>
  <si>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</si>
  <si>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</si>
  <si>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</si>
  <si>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</si>
  <si>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</si>
  <si>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</si>
  <si>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</si>
  <si>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</si>
  <si>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</si>
  <si>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</si>
  <si>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</si>
  <si>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</si>
  <si>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</si>
  <si>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</si>
  <si>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</si>
  <si>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</si>
  <si>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</si>
  <si>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</si>
  <si>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</si>
  <si>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</si>
  <si>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</si>
  <si>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</si>
  <si>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</si>
  <si>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</si>
  <si>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</si>
  <si>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</si>
  <si>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</si>
  <si>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</si>
  <si>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</si>
  <si>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</si>
  <si>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</si>
  <si>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</si>
  <si>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</si>
  <si>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</si>
  <si>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</si>
  <si>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</si>
  <si>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</si>
  <si>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</si>
  <si>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</si>
  <si>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</si>
  <si>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</si>
  <si>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</si>
  <si>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</si>
  <si>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</si>
  <si>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</si>
  <si>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</si>
  <si>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</si>
  <si>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</si>
  <si>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</si>
  <si>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</si>
  <si>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</si>
  <si>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</si>
  <si>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</si>
  <si>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</si>
  <si>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</si>
  <si>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</si>
  <si>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</si>
  <si>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</si>
  <si>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</si>
  <si>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</si>
  <si>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</si>
  <si>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</si>
  <si>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</si>
  <si>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</si>
  <si>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</si>
  <si>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</si>
  <si>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</si>
  <si>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</si>
  <si>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</si>
  <si>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</si>
  <si>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</si>
  <si>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</si>
  <si>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</si>
  <si>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</si>
  <si>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</si>
  <si>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</si>
  <si>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</si>
  <si>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</si>
  <si>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</si>
  <si>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</si>
  <si>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</si>
  <si>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</si>
  <si>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</si>
  <si>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</si>
  <si>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</si>
  <si>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</si>
  <si>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</si>
  <si>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</si>
  <si>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</si>
  <si>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</si>
  <si>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</si>
  <si>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</si>
  <si>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</si>
  <si>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</si>
  <si>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</si>
  <si>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</si>
  <si>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</si>
  <si>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</si>
  <si>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</si>
  <si>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</si>
  <si>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</si>
  <si>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</si>
  <si>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</si>
  <si>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</si>
  <si>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</si>
  <si>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</si>
  <si>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</si>
  <si>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</si>
  <si>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</si>
  <si>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</si>
  <si>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</si>
  <si>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</si>
  <si>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</si>
  <si>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</si>
  <si>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</si>
  <si>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</si>
  <si>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</si>
  <si>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</si>
  <si>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</si>
  <si>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</si>
  <si>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</si>
  <si>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</si>
  <si>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</si>
  <si>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</si>
  <si>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</si>
  <si>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</si>
  <si>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</si>
  <si>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</si>
  <si>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</si>
  <si>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</si>
  <si>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</si>
  <si>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</si>
  <si>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</si>
  <si>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</si>
  <si>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</si>
  <si>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</si>
  <si>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</si>
  <si>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</si>
  <si>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</si>
  <si>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</si>
  <si>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</si>
  <si>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</si>
  <si>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</si>
  <si>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</si>
  <si>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</si>
  <si>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</si>
  <si>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</si>
  <si>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</si>
  <si>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</si>
  <si>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</si>
  <si>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</si>
  <si>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</si>
  <si>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</si>
  <si>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</si>
  <si>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</si>
  <si>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</si>
  <si>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</si>
  <si>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</si>
  <si>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</si>
  <si>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</si>
  <si>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</si>
  <si>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</si>
  <si>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</si>
  <si>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</si>
  <si>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</si>
  <si>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</si>
  <si>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</si>
  <si>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</si>
  <si>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</si>
  <si>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</si>
  <si>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</si>
  <si>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</si>
  <si>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</si>
  <si>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</si>
  <si>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</si>
  <si>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</si>
  <si>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</si>
  <si>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</si>
  <si>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</si>
  <si>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</si>
  <si>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</si>
  <si>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</si>
  <si>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</si>
  <si>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</si>
  <si>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</si>
  <si>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</si>
  <si>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</si>
  <si>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</si>
  <si>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</si>
  <si>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</si>
  <si>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</si>
  <si>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</si>
  <si>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</si>
  <si>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</si>
  <si>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</si>
  <si>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</si>
  <si>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</si>
  <si>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</si>
  <si>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</si>
  <si>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</si>
  <si>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</si>
  <si>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</si>
  <si>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</si>
  <si>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</si>
  <si>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</si>
  <si>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</si>
  <si>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</si>
  <si>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</si>
  <si>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</si>
  <si>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</si>
  <si>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</si>
  <si>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</si>
  <si>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</si>
  <si>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</si>
  <si>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</si>
  <si>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</si>
  <si>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</si>
  <si>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</si>
  <si>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</si>
  <si>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</si>
  <si>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</si>
  <si>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</si>
  <si>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</si>
  <si>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</si>
  <si>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</si>
  <si>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</si>
  <si>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</si>
  <si>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</si>
  <si>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</si>
  <si>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</si>
  <si>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</si>
  <si>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</si>
  <si>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</si>
  <si>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</si>
  <si>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</si>
  <si>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</si>
  <si>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</si>
  <si>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</si>
  <si>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</si>
  <si>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</si>
  <si>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</si>
  <si>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</si>
  <si>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</si>
  <si>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</si>
  <si>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</si>
  <si>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</si>
  <si>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</si>
  <si>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</si>
  <si>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</si>
  <si>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</si>
  <si>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</si>
  <si>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</si>
  <si>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</si>
  <si>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</si>
  <si>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</si>
  <si>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</si>
  <si>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</si>
  <si>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</si>
  <si>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</si>
  <si>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</si>
  <si>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</si>
  <si>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</si>
  <si>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</si>
  <si>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</si>
  <si>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</si>
  <si>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</si>
  <si>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</si>
  <si>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</si>
  <si>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</si>
  <si>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</si>
  <si>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</si>
  <si>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</si>
  <si>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</si>
  <si>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</si>
  <si>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</si>
  <si>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</si>
  <si>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</si>
  <si>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</si>
  <si>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</si>
  <si>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</si>
  <si>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</si>
  <si>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</si>
  <si>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</si>
  <si>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</si>
  <si>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</si>
  <si>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</si>
  <si>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</si>
  <si>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</si>
  <si>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</si>
  <si>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</si>
  <si>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</si>
  <si>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</si>
  <si>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</si>
  <si>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</si>
  <si>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</si>
  <si>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</si>
  <si>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</si>
  <si>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</si>
  <si>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</si>
  <si>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</si>
  <si>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</si>
  <si>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</si>
  <si>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</si>
  <si>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</si>
  <si>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</si>
  <si>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</si>
  <si>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</si>
  <si>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</si>
  <si>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</si>
  <si>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</si>
  <si>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</si>
  <si>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</si>
  <si>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</si>
  <si>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</si>
  <si>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</si>
  <si>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</si>
  <si>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</si>
  <si>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</si>
  <si>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</si>
  <si>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</si>
  <si>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</si>
  <si>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</si>
  <si>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</si>
  <si>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</si>
  <si>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</si>
  <si>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</si>
  <si>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</si>
  <si>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</si>
  <si>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</si>
  <si>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</si>
  <si>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</si>
  <si>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</si>
  <si>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</si>
  <si>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</si>
  <si>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</si>
  <si>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</si>
  <si>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</si>
  <si>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</si>
  <si>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</si>
  <si>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</si>
  <si>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</si>
  <si>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</si>
  <si>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</si>
  <si>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</si>
  <si>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</si>
  <si>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</si>
  <si>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</si>
  <si>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</si>
  <si>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</si>
  <si>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</si>
  <si>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</si>
  <si>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</si>
  <si>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</si>
  <si>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</si>
  <si>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</si>
  <si>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</si>
  <si>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</si>
  <si>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</si>
  <si>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</si>
  <si>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</si>
  <si>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</si>
  <si>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</si>
  <si>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</si>
  <si>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</si>
  <si>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</si>
  <si>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</si>
  <si>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</si>
  <si>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</si>
  <si>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</si>
  <si>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</si>
  <si>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</si>
  <si>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</si>
  <si>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</si>
  <si>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</si>
  <si>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</si>
  <si>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</si>
  <si>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</si>
  <si>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</si>
  <si>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</si>
  <si>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</si>
  <si>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</si>
  <si>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</si>
  <si>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</si>
  <si>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</si>
  <si>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</si>
  <si>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</si>
  <si>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</si>
  <si>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</si>
  <si>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</si>
  <si>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</si>
  <si>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</si>
  <si>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</si>
  <si>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</si>
  <si>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</si>
  <si>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</si>
  <si>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</si>
  <si>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</si>
  <si>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</si>
  <si>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</si>
  <si>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</si>
  <si>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</si>
  <si>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</si>
  <si>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</si>
  <si>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</si>
  <si>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</si>
  <si>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</si>
  <si>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</si>
  <si>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</si>
  <si>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</si>
  <si>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</si>
  <si>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</si>
  <si>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</si>
  <si>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</si>
  <si>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</si>
  <si>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</si>
  <si>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</si>
  <si>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</si>
  <si>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</si>
  <si>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</si>
  <si>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</si>
  <si>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</si>
  <si>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</si>
  <si>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</si>
  <si>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</si>
  <si>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</si>
  <si>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</si>
  <si>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</si>
  <si>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</si>
  <si>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</si>
  <si>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</si>
  <si>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</si>
  <si>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</si>
  <si>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</si>
  <si>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</si>
  <si>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</si>
  <si>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</si>
  <si>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</si>
  <si>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</si>
  <si>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</si>
  <si>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</si>
  <si>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</si>
  <si>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</si>
  <si>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</si>
  <si>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</si>
  <si>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</si>
  <si>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</si>
  <si>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</si>
  <si>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</si>
  <si>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</si>
  <si>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</si>
  <si>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</si>
  <si>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</si>
  <si>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</si>
  <si>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</si>
  <si>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</si>
  <si>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</si>
  <si>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</si>
  <si>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</si>
  <si>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</si>
  <si>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</si>
  <si>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</si>
  <si>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</si>
  <si>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</si>
  <si>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</si>
  <si>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</si>
  <si>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</si>
  <si>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</si>
  <si>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</si>
  <si>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</si>
  <si>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</si>
  <si>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</si>
  <si>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</si>
  <si>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</si>
  <si>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</si>
  <si>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</si>
  <si>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</si>
  <si>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</si>
  <si>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</si>
  <si>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</si>
  <si>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</si>
  <si>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</si>
  <si>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</si>
  <si>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</si>
  <si>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</si>
  <si>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</si>
  <si>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</si>
  <si>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</si>
  <si>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</si>
  <si>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</si>
  <si>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</si>
  <si>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</si>
  <si>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</si>
  <si>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</si>
  <si>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</si>
  <si>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</si>
  <si>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</si>
  <si>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</si>
  <si>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</si>
  <si>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</si>
  <si>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</si>
  <si>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</si>
  <si>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</si>
  <si>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</si>
  <si>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</si>
  <si>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</si>
  <si>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</si>
  <si>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</si>
  <si>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</si>
  <si>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</si>
  <si>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</si>
  <si>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</si>
  <si>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</si>
  <si>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</si>
  <si>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</si>
  <si>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</si>
  <si>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</si>
  <si>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</si>
  <si>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</si>
  <si>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</si>
  <si>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</si>
  <si>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</si>
  <si>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</si>
  <si>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</si>
  <si>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</si>
  <si>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</si>
  <si>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</si>
  <si>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</si>
  <si>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</si>
  <si>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</si>
  <si>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</si>
  <si>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</si>
  <si>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</si>
  <si>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</si>
  <si>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</si>
  <si>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</si>
  <si>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</si>
  <si>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</si>
  <si>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</si>
  <si>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</si>
  <si>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</si>
  <si>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</si>
  <si>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</si>
  <si>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</si>
  <si>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</si>
  <si>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</si>
  <si>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</si>
  <si>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</si>
  <si>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</si>
  <si>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</si>
  <si>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</si>
  <si>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</si>
  <si>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</si>
  <si>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</si>
  <si>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</si>
  <si>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</si>
  <si>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</si>
  <si>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</si>
  <si>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</si>
  <si>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</si>
  <si>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</si>
  <si>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</si>
  <si>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</si>
  <si>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</si>
  <si>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</si>
  <si>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</si>
  <si>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</si>
  <si>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</si>
  <si>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</si>
  <si>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</si>
  <si>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</si>
  <si>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</si>
  <si>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</si>
  <si>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</si>
  <si>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</si>
  <si>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</si>
  <si>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</si>
  <si>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</si>
  <si>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</si>
  <si>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</si>
  <si>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</si>
  <si>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</si>
  <si>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</si>
  <si>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</si>
  <si>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</si>
  <si>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</si>
  <si>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</si>
  <si>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</si>
  <si>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</si>
  <si>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</si>
  <si>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</si>
  <si>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</si>
  <si>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</si>
  <si>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</si>
  <si>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</si>
  <si>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</si>
  <si>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</si>
  <si>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</si>
  <si>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</si>
  <si>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</si>
  <si>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</si>
  <si>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</si>
  <si>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</si>
  <si>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</si>
  <si>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</si>
  <si>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</si>
  <si>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</si>
  <si>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</si>
  <si>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</si>
  <si>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</si>
  <si>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</si>
  <si>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</si>
  <si>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</si>
  <si>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</si>
  <si>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</si>
  <si>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</si>
  <si>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</si>
  <si>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</si>
  <si>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</si>
  <si>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</si>
  <si>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</si>
  <si>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</si>
  <si>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</si>
  <si>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</si>
  <si>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</si>
  <si>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</si>
  <si>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</si>
  <si>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</si>
  <si>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</si>
  <si>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</si>
  <si>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</si>
  <si>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</si>
  <si>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</si>
  <si>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</si>
  <si>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</si>
  <si>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</si>
  <si>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</si>
  <si>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</si>
  <si>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</si>
  <si>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</si>
  <si>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</si>
  <si>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</si>
  <si>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</si>
  <si>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</si>
  <si>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</si>
  <si>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</si>
  <si>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</si>
  <si>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</si>
  <si>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</si>
  <si>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</si>
  <si>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</si>
  <si>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</si>
  <si>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</si>
  <si>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</si>
  <si>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</si>
  <si>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</si>
  <si>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</si>
  <si>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</si>
  <si>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</si>
  <si>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</si>
  <si>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</si>
  <si>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</si>
  <si>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</si>
  <si>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</si>
  <si>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</si>
  <si>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</si>
  <si>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</si>
  <si>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</si>
  <si>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</si>
  <si>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</si>
  <si>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</si>
  <si>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</si>
  <si>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</si>
  <si>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</si>
  <si>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</si>
  <si>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</si>
  <si>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</si>
  <si>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</si>
  <si>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</si>
  <si>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</si>
  <si>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</si>
  <si>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</si>
  <si>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</si>
  <si>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</si>
  <si>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</si>
  <si>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</si>
  <si>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</si>
  <si>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</si>
  <si>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</si>
  <si>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</si>
  <si>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</si>
  <si>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</si>
  <si>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</si>
  <si>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</si>
  <si>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</si>
  <si>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</si>
  <si>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</si>
  <si>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</si>
  <si>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</si>
  <si>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</si>
  <si>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</si>
  <si>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</si>
  <si>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</si>
  <si>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</si>
  <si>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</si>
  <si>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</si>
  <si>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</si>
  <si>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</si>
  <si>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</si>
  <si>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</si>
  <si>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</si>
  <si>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</si>
  <si>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</si>
  <si>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</si>
  <si>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</si>
  <si>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</si>
  <si>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</si>
  <si>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</si>
  <si>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</si>
  <si>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</si>
  <si>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</si>
  <si>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</si>
  <si>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</si>
  <si>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</si>
  <si>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</si>
  <si>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</si>
  <si>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</si>
  <si>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</si>
  <si>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</si>
  <si>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</si>
  <si>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</si>
  <si>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</si>
  <si>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</si>
  <si>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</si>
  <si>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</si>
  <si>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</si>
  <si>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</si>
  <si>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</si>
  <si>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</si>
  <si>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</si>
  <si>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</si>
  <si>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</si>
  <si>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</si>
  <si>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</si>
  <si>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</si>
  <si>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</si>
  <si>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</si>
  <si>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</si>
  <si>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</si>
  <si>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</si>
  <si>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</si>
  <si>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</si>
  <si>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</si>
  <si>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</si>
  <si>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</si>
  <si>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</si>
  <si>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</si>
  <si>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</si>
  <si>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</si>
  <si>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</si>
  <si>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</si>
  <si>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</si>
  <si>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</si>
  <si>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</si>
  <si>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</si>
  <si>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</si>
  <si>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</si>
  <si>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</si>
  <si>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</si>
  <si>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</si>
  <si>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</si>
  <si>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</si>
  <si>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</si>
  <si>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</si>
  <si>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</si>
  <si>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</si>
  <si>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</si>
  <si>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</si>
  <si>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</si>
  <si>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</si>
  <si>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</si>
  <si>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</si>
  <si>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</si>
  <si>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</si>
  <si>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</si>
  <si>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</si>
  <si>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</si>
  <si>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</si>
  <si>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</si>
  <si>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</si>
  <si>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</si>
  <si>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</si>
  <si>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</si>
  <si>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</si>
  <si>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</si>
  <si>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</si>
  <si>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</si>
  <si>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</si>
  <si>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</si>
  <si>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</si>
  <si>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</si>
  <si>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</si>
  <si>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</si>
  <si>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</si>
  <si>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</si>
  <si>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</si>
  <si>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</si>
  <si>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</si>
  <si>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</si>
  <si>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</si>
  <si>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</si>
  <si>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</si>
  <si>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</si>
  <si>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</si>
  <si>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</si>
  <si>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</si>
  <si>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</si>
  <si>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</si>
  <si>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</si>
  <si>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</si>
  <si>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</si>
  <si>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</si>
  <si>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</si>
  <si>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</si>
  <si>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</si>
  <si>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</si>
  <si>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</si>
  <si>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</si>
  <si>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</si>
  <si>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</si>
  <si>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</si>
  <si>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</si>
  <si>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</si>
  <si>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</si>
  <si>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</si>
  <si>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</si>
  <si>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</si>
  <si>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</si>
  <si>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</si>
  <si>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</si>
  <si>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</si>
  <si>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</si>
  <si>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</si>
  <si>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</si>
  <si>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</si>
  <si>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</si>
  <si>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</si>
  <si>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</si>
  <si>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</si>
  <si>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</si>
  <si>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</si>
  <si>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</si>
  <si>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</si>
  <si>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</si>
  <si>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</si>
  <si>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</si>
  <si>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</si>
  <si>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</si>
  <si>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</si>
  <si>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</si>
  <si>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</si>
  <si>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</si>
  <si>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</si>
  <si>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</si>
  <si>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</si>
  <si>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</si>
  <si>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</si>
  <si>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</si>
  <si>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</si>
  <si>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</si>
  <si>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</si>
  <si>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</si>
  <si>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</si>
  <si>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</si>
  <si>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</si>
  <si>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</si>
  <si>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</si>
  <si>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</si>
  <si>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</si>
  <si>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</si>
  <si>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</si>
  <si>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</si>
  <si>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</si>
  <si>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</si>
  <si>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</si>
  <si>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</si>
  <si>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</si>
  <si>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</si>
  <si>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</si>
  <si>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</si>
  <si>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</si>
  <si>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</si>
  <si>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</si>
  <si>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</si>
  <si>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</si>
  <si>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</si>
  <si>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</si>
  <si>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</si>
  <si>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</si>
  <si>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</si>
  <si>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</si>
  <si>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</si>
  <si>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</si>
  <si>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</si>
  <si>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</si>
  <si>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</si>
  <si>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</si>
  <si>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</si>
  <si>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</si>
  <si>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</si>
  <si>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</si>
  <si>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</si>
  <si>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</si>
  <si>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</si>
  <si>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</si>
  <si>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</si>
  <si>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</si>
  <si>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</si>
  <si>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</si>
  <si>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</si>
  <si>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</si>
  <si>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</si>
  <si>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</si>
  <si>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</si>
  <si>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</si>
  <si>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</si>
  <si>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</si>
  <si>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</si>
  <si>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</si>
  <si>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</si>
  <si>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</si>
  <si>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</si>
  <si>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</si>
  <si>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</si>
  <si>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</si>
  <si>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</si>
  <si>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</si>
  <si>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</si>
  <si>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</si>
  <si>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</si>
  <si>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</si>
  <si>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</si>
  <si>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</si>
  <si>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</si>
  <si>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</si>
  <si>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</si>
  <si>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</si>
  <si>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</si>
  <si>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</si>
  <si>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</si>
  <si>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</si>
  <si>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</si>
  <si>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</si>
  <si>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</si>
  <si>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</si>
  <si>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</si>
  <si>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</si>
  <si>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</si>
  <si>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</si>
  <si>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</si>
  <si>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</si>
  <si>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</si>
  <si>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</si>
  <si>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</si>
  <si>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</si>
  <si>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</si>
  <si>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</si>
  <si>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</si>
  <si>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</si>
  <si>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</si>
  <si>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</si>
  <si>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</si>
  <si>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</si>
  <si>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</si>
  <si>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</si>
  <si>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</si>
  <si>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</si>
  <si>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</si>
  <si>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</si>
  <si>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</si>
  <si>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</si>
  <si>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</si>
  <si>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</si>
  <si>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</si>
  <si>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</si>
  <si>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</si>
  <si>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</si>
  <si>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</si>
  <si>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</si>
  <si>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</si>
  <si>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</si>
  <si>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</si>
  <si>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</si>
  <si>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</si>
  <si>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</si>
  <si>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</si>
  <si>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</si>
  <si>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</si>
  <si>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</si>
  <si>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</si>
  <si>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</si>
  <si>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</si>
  <si>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</si>
  <si>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</si>
  <si>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</si>
  <si>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</si>
  <si>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</si>
  <si>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</si>
  <si>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</si>
  <si>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</si>
  <si>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</si>
  <si>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</si>
  <si>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</si>
  <si>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</si>
  <si>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</si>
  <si>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</si>
  <si>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</si>
  <si>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</si>
  <si>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</si>
  <si>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</si>
  <si>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</si>
  <si>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</si>
  <si>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</si>
  <si>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</si>
  <si>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</si>
  <si>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</si>
  <si>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</si>
  <si>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</si>
  <si>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</si>
  <si>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</si>
  <si>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</si>
  <si>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</si>
  <si>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</si>
  <si>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</si>
  <si>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</si>
  <si>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</si>
  <si>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</si>
  <si>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</si>
  <si>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</si>
  <si>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</si>
  <si>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</si>
  <si>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</si>
  <si>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</si>
  <si>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</si>
  <si>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</si>
  <si>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</si>
  <si>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</si>
  <si>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</si>
  <si>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</si>
  <si>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</si>
  <si>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</si>
  <si>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</si>
  <si>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</si>
  <si>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</si>
  <si>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</si>
  <si>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</si>
  <si>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</si>
  <si>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</si>
  <si>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</si>
  <si>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</si>
  <si>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</si>
  <si>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</si>
  <si>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</si>
  <si>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</si>
  <si>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</si>
  <si>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</si>
  <si>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</si>
  <si>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</si>
  <si>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</si>
  <si>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</si>
  <si>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</si>
  <si>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</si>
  <si>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</si>
  <si>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</si>
  <si>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</si>
  <si>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</si>
  <si>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</si>
  <si>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</si>
  <si>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</si>
  <si>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</si>
  <si>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</si>
  <si>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</si>
  <si>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</si>
  <si>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</si>
  <si>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</si>
  <si>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</si>
  <si>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</si>
  <si>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</si>
  <si>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</si>
  <si>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</si>
  <si>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</si>
  <si>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</si>
  <si>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</si>
  <si>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</si>
  <si>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</si>
  <si>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</si>
  <si>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</si>
  <si>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</si>
  <si>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</si>
  <si>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</si>
  <si>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</si>
  <si>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</si>
  <si>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</si>
  <si>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</si>
  <si>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</si>
  <si>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</si>
  <si>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</si>
  <si>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</si>
  <si>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</si>
  <si>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</si>
  <si>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</si>
  <si>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</si>
  <si>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</si>
  <si>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</si>
  <si>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</si>
  <si>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</si>
  <si>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</si>
  <si>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</si>
  <si>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</si>
  <si>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</si>
  <si>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</si>
  <si>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</si>
  <si>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</si>
  <si>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</si>
  <si>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</si>
  <si>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</si>
  <si>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</si>
  <si>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</si>
  <si>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</si>
  <si>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</si>
  <si>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</si>
  <si>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</si>
  <si>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</si>
  <si>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</si>
  <si>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</si>
  <si>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</si>
  <si>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</si>
  <si>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</si>
  <si>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</si>
  <si>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</si>
  <si>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</si>
  <si>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</si>
  <si>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</si>
  <si>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</si>
  <si>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</si>
  <si>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</si>
  <si>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</si>
  <si>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</si>
  <si>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</si>
  <si>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</si>
  <si>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</si>
  <si>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</si>
  <si>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</si>
  <si>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</si>
  <si>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</si>
  <si>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</si>
  <si>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</si>
  <si>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</si>
  <si>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</si>
  <si>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</si>
  <si>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</si>
  <si>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</si>
  <si>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</si>
  <si>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</si>
  <si>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</si>
  <si>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</si>
  <si>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</si>
  <si>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</si>
  <si>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</si>
  <si>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</si>
  <si>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</si>
  <si>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</si>
  <si>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</si>
  <si>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</si>
  <si>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</si>
  <si>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</si>
  <si>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</si>
  <si>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</si>
  <si>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</si>
  <si>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</si>
  <si>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</si>
  <si>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</si>
  <si>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</si>
  <si>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</si>
  <si>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</si>
  <si>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</si>
  <si>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</si>
  <si>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</si>
  <si>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</si>
  <si>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</si>
  <si>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</si>
  <si>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</si>
  <si>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</si>
  <si>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</si>
  <si>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</si>
  <si>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</si>
  <si>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</si>
  <si>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</si>
  <si>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</si>
  <si>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</si>
  <si>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</si>
  <si>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</si>
  <si>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</si>
  <si>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</si>
  <si>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</si>
  <si>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</si>
  <si>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</si>
  <si>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</si>
  <si>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</si>
  <si>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</si>
  <si>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</si>
  <si>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</si>
  <si>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</si>
  <si>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</si>
  <si>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</si>
  <si>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</si>
  <si>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</si>
  <si>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</si>
  <si>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</si>
  <si>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</si>
  <si>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</si>
  <si>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</si>
  <si>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</si>
  <si>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</si>
  <si>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</si>
  <si>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</si>
  <si>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</si>
  <si>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</si>
  <si>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</si>
  <si>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</si>
  <si>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</si>
  <si>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</si>
  <si>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</si>
  <si>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</si>
  <si>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</si>
  <si>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</si>
  <si>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</si>
  <si>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</si>
  <si>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</si>
  <si>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</si>
  <si>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</si>
  <si>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</si>
  <si>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</si>
  <si>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</si>
  <si>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</si>
  <si>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</si>
  <si>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</si>
  <si>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</si>
  <si>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</si>
  <si>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</si>
  <si>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</si>
  <si>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</si>
  <si>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</si>
  <si>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</si>
  <si>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</si>
  <si>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</si>
  <si>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</si>
  <si>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</si>
  <si>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</si>
  <si>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</si>
  <si>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</si>
  <si>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</si>
  <si>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</si>
  <si>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</si>
  <si>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</si>
  <si>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</si>
  <si>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</si>
  <si>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</si>
  <si>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</si>
  <si>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</si>
  <si>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</si>
  <si>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</si>
  <si>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</si>
  <si>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</si>
  <si>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</si>
  <si>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</si>
  <si>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</si>
  <si>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</si>
  <si>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</si>
  <si>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</si>
  <si>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</si>
  <si>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</si>
  <si>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</si>
  <si>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</si>
  <si>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</si>
  <si>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</si>
  <si>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</si>
  <si>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</si>
  <si>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</si>
  <si>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</si>
  <si>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</si>
  <si>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</si>
  <si>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</si>
  <si>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</si>
  <si>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</si>
  <si>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</si>
  <si>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</si>
  <si>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</si>
  <si>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</si>
  <si>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</si>
  <si>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</si>
  <si>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</si>
  <si>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</si>
  <si>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</si>
  <si>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</si>
  <si>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</si>
  <si>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</si>
  <si>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</si>
  <si>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</si>
  <si>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</si>
  <si>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</si>
  <si>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</si>
  <si>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</si>
  <si>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</si>
  <si>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</si>
  <si>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</si>
  <si>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</si>
  <si>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</si>
  <si>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</si>
  <si>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</si>
  <si>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</si>
  <si>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</si>
  <si>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</si>
  <si>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</si>
  <si>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</si>
  <si>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</si>
  <si>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</si>
  <si>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</si>
  <si>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</si>
  <si>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</si>
  <si>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</si>
  <si>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</si>
  <si>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</si>
  <si>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</si>
  <si>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</si>
  <si>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</si>
  <si>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</si>
  <si>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</si>
  <si>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</si>
  <si>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</si>
  <si>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</si>
  <si>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</si>
  <si>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</si>
  <si>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</si>
  <si>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</si>
  <si>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</si>
  <si>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</si>
  <si>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</si>
  <si>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</si>
  <si>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</si>
  <si>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</si>
  <si>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</si>
  <si>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</si>
  <si>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</si>
  <si>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</si>
  <si>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</si>
  <si>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</si>
  <si>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</si>
  <si>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</si>
  <si>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</si>
  <si>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</si>
  <si>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</si>
  <si>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</si>
  <si>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</si>
  <si>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</si>
  <si>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</si>
  <si>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</si>
  <si>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</si>
  <si>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</si>
  <si>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</si>
  <si>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</si>
  <si>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</si>
  <si>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</si>
  <si>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</si>
  <si>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</si>
  <si>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</si>
  <si>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</si>
  <si>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</si>
  <si>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</si>
  <si>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</si>
  <si>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</si>
  <si>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</si>
  <si>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</si>
  <si>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</si>
  <si>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</si>
  <si>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</si>
  <si>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</si>
  <si>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</si>
  <si>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</si>
  <si>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</si>
  <si>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</si>
  <si>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</si>
  <si>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</si>
  <si>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</si>
  <si>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</si>
  <si>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</si>
  <si>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</si>
  <si>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</si>
  <si>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</si>
  <si>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</si>
  <si>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</si>
  <si>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</si>
  <si>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</si>
  <si>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</si>
  <si>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</si>
  <si>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</si>
  <si>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</si>
  <si>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</si>
  <si>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</si>
  <si>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</si>
  <si>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</si>
  <si>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</si>
  <si>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</si>
  <si>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</si>
  <si>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</si>
  <si>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</si>
  <si>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</si>
  <si>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</si>
  <si>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</si>
  <si>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</si>
  <si>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</si>
  <si>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</si>
  <si>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</si>
  <si>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</si>
  <si>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</si>
  <si>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</si>
  <si>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</si>
  <si>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</si>
  <si>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</si>
  <si>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</si>
  <si>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</si>
  <si>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</si>
  <si>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</si>
  <si>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</si>
  <si>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</si>
  <si>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</si>
  <si>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</si>
  <si>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</si>
  <si>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</si>
  <si>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</si>
  <si>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</si>
  <si>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</si>
  <si>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</si>
  <si>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</si>
  <si>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</si>
  <si>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</si>
  <si>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</si>
  <si>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</si>
  <si>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</si>
  <si>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</si>
  <si>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</si>
  <si>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</si>
  <si>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</si>
  <si>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</si>
  <si>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</si>
  <si>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</si>
  <si>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</si>
  <si>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</si>
  <si>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</si>
  <si>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</si>
  <si>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</si>
  <si>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</si>
  <si>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</si>
  <si>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</si>
  <si>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</si>
  <si>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</si>
  <si>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</si>
  <si>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</si>
  <si>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</si>
  <si>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</si>
  <si>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</si>
  <si>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</si>
  <si>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</si>
  <si>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</si>
  <si>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</si>
  <si>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</si>
  <si>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</si>
  <si>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</si>
  <si>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</si>
  <si>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</si>
  <si>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</si>
  <si>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</si>
  <si>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</si>
  <si>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</si>
  <si>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</si>
  <si>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</si>
  <si>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</si>
  <si>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</si>
  <si>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</si>
  <si>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</si>
  <si>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</si>
  <si>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</si>
  <si>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</si>
  <si>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</si>
  <si>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</si>
  <si>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</si>
  <si>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</si>
  <si>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</si>
  <si>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</si>
  <si>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</si>
  <si>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</si>
  <si>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</si>
  <si>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</si>
  <si>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</si>
  <si>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</si>
  <si>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</si>
  <si>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</si>
  <si>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</si>
  <si>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</si>
  <si>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</si>
  <si>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</si>
  <si>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</si>
  <si>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</si>
  <si>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</si>
  <si>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</si>
  <si>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</si>
  <si>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</si>
  <si>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</si>
  <si>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</si>
  <si>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</si>
  <si>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</si>
  <si>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</si>
  <si>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</si>
  <si>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</si>
  <si>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</si>
  <si>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</si>
  <si>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</si>
  <si>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</si>
  <si>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</si>
  <si>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</si>
  <si>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</si>
  <si>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</si>
  <si>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</si>
  <si>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</si>
  <si>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</si>
  <si>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</si>
  <si>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</si>
  <si>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</si>
  <si>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</si>
  <si>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</si>
  <si>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</si>
  <si>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</si>
  <si>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</si>
  <si>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</si>
  <si>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</si>
  <si>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</si>
  <si>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</si>
  <si>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</si>
  <si>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</si>
  <si>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</si>
  <si>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</si>
  <si>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</si>
  <si>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</si>
  <si>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</si>
  <si>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</si>
  <si>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</si>
  <si>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</si>
  <si>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</si>
  <si>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</si>
  <si>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</si>
  <si>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</si>
  <si>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</si>
  <si>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</si>
  <si>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</si>
  <si>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</si>
  <si>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</si>
  <si>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</si>
  <si>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</si>
  <si>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</si>
  <si>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</si>
  <si>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</si>
  <si>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</si>
  <si>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</si>
  <si>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</si>
  <si>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</si>
  <si>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</si>
  <si>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</si>
  <si>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</si>
  <si>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</si>
  <si>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</si>
  <si>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</si>
  <si>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</si>
  <si>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</si>
  <si>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</si>
  <si>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</si>
  <si>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</si>
  <si>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</si>
  <si>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</si>
  <si>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</si>
  <si>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</si>
  <si>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</si>
  <si>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</si>
  <si>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</si>
  <si>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</si>
  <si>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</si>
  <si>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</si>
  <si>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</si>
  <si>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</si>
  <si>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</si>
  <si>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</si>
  <si>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</si>
  <si>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</si>
  <si>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</si>
  <si>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</si>
  <si>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</si>
  <si>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</si>
  <si>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</si>
  <si>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</si>
  <si>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</si>
  <si>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</si>
  <si>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</si>
  <si>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</si>
  <si>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</si>
  <si>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</si>
  <si>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</si>
  <si>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</si>
  <si>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</si>
  <si>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</si>
  <si>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</si>
  <si>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</si>
  <si>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</si>
  <si>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</si>
  <si>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</si>
  <si>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</si>
  <si>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</si>
  <si>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</si>
  <si>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</si>
  <si>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</si>
  <si>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</si>
  <si>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</si>
  <si>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</si>
  <si>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</si>
  <si>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</si>
  <si>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</si>
  <si>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</si>
  <si>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</si>
  <si>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</si>
  <si>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</si>
  <si>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</si>
  <si>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</si>
  <si>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</si>
  <si>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</si>
  <si>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</si>
  <si>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</si>
  <si>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</si>
  <si>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</si>
  <si>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</si>
  <si>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</si>
  <si>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</si>
  <si>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</si>
  <si>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</si>
  <si>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</si>
  <si>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</si>
  <si>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</si>
  <si>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</si>
  <si>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</si>
  <si>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</si>
  <si>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</si>
  <si>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</si>
  <si>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</si>
  <si>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</si>
  <si>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</si>
  <si>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</si>
  <si>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</si>
  <si>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</si>
  <si>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</si>
  <si>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</si>
  <si>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</si>
  <si>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</si>
  <si>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</si>
  <si>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</si>
  <si>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</si>
  <si>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</si>
  <si>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</si>
  <si>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</si>
  <si>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</si>
  <si>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</si>
  <si>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</si>
  <si>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</si>
  <si>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</si>
  <si>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</si>
  <si>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</si>
  <si>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</si>
  <si>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</si>
  <si>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</si>
  <si>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</si>
  <si>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</si>
  <si>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</si>
  <si>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</si>
  <si>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</si>
  <si>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</si>
  <si>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</si>
  <si>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</si>
  <si>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</si>
  <si>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</si>
  <si>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</si>
  <si>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</si>
  <si>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</si>
  <si>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</si>
  <si>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</si>
  <si>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</si>
  <si>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</si>
  <si>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</si>
  <si>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</si>
  <si>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</si>
  <si>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</si>
  <si>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</si>
  <si>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</si>
  <si>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</si>
  <si>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</si>
  <si>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</si>
  <si>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</si>
  <si>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</si>
  <si>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</si>
  <si>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</si>
  <si>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</si>
  <si>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</si>
  <si>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</si>
  <si>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</si>
  <si>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</si>
  <si>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</si>
  <si>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</si>
  <si>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</si>
  <si>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</si>
  <si>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</si>
  <si>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</si>
  <si>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</si>
  <si>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</si>
  <si>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</si>
  <si>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</si>
  <si>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</si>
  <si>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</si>
  <si>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</si>
  <si>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</si>
  <si>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</si>
  <si>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</si>
  <si>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</si>
  <si>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</si>
  <si>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</si>
  <si>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</si>
  <si>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</si>
  <si>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</si>
  <si>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</si>
  <si>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</si>
  <si>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</si>
  <si>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</si>
  <si>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</si>
  <si>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</si>
  <si>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</si>
  <si>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</si>
  <si>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</si>
  <si>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</si>
  <si>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</si>
  <si>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</si>
  <si>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</si>
  <si>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</si>
  <si>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</si>
  <si>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</si>
  <si>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</si>
  <si>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</si>
  <si>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</si>
  <si>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</si>
  <si>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</si>
  <si>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</si>
  <si>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</si>
  <si>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</si>
  <si>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</si>
  <si>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</si>
  <si>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</si>
  <si>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</si>
  <si>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</si>
  <si>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</si>
  <si>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</si>
  <si>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</si>
  <si>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</si>
  <si>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</si>
  <si>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</si>
  <si>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</si>
  <si>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</si>
  <si>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</si>
  <si>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</si>
  <si>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</si>
  <si>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</si>
  <si>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</si>
  <si>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</si>
  <si>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</si>
  <si>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</si>
  <si>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</si>
  <si>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</si>
  <si>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</si>
  <si>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</si>
  <si>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</si>
  <si>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</si>
  <si>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</si>
  <si>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</si>
  <si>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</si>
  <si>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</si>
  <si>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</si>
  <si>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</si>
  <si>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</si>
  <si>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</si>
  <si>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</si>
  <si>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</si>
  <si>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</si>
  <si>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</si>
  <si>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</si>
  <si>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</si>
  <si>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</si>
  <si>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</si>
  <si>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</si>
  <si>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</si>
  <si>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</si>
  <si>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</si>
  <si>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</si>
  <si>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</si>
  <si>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</si>
  <si>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</si>
  <si>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</si>
  <si>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</si>
  <si>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</si>
  <si>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</si>
  <si>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</si>
  <si>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</si>
  <si>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</si>
  <si>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</si>
  <si>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</si>
  <si>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</si>
  <si>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</si>
  <si>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</si>
  <si>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</si>
  <si>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</si>
  <si>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</si>
  <si>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</si>
  <si>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</si>
  <si>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</si>
  <si>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</si>
  <si>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</si>
  <si>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</si>
  <si>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</si>
  <si>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</si>
  <si>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</si>
  <si>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</si>
  <si>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</si>
  <si>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</si>
  <si>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</si>
  <si>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</si>
  <si>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</si>
  <si>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</si>
  <si>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</si>
  <si>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</si>
  <si>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</si>
  <si>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</si>
  <si>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</si>
  <si>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</si>
  <si>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</si>
  <si>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</si>
  <si>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</si>
  <si>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</si>
  <si>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</si>
  <si>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</si>
  <si>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</si>
  <si>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</si>
  <si>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</si>
  <si>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</si>
  <si>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</si>
  <si>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</si>
  <si>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</si>
  <si>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</si>
  <si>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</si>
  <si>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</si>
  <si>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</si>
  <si>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</si>
  <si>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</si>
  <si>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</si>
  <si>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</si>
  <si>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</si>
  <si>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</si>
  <si>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</si>
  <si>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</si>
  <si>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</si>
  <si>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</si>
  <si>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</si>
  <si>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</si>
  <si>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</si>
  <si>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</si>
  <si>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</si>
  <si>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</si>
  <si>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</si>
  <si>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</si>
  <si>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</si>
  <si>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</si>
  <si>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</si>
  <si>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</si>
  <si>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</si>
  <si>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</si>
  <si>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</si>
  <si>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</si>
  <si>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</si>
  <si>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</si>
  <si>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</si>
  <si>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</si>
  <si>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</si>
  <si>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</si>
  <si>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</si>
  <si>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</si>
  <si>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</si>
  <si>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</si>
  <si>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</si>
  <si>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</si>
  <si>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</si>
  <si>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</si>
  <si>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</si>
  <si>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</si>
  <si>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</si>
  <si>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</si>
  <si>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</si>
  <si>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</si>
  <si>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</si>
  <si>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</si>
  <si>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</si>
  <si>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</si>
  <si>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</si>
  <si>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</si>
  <si>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</si>
  <si>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</si>
  <si>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</si>
  <si>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</si>
  <si>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</si>
  <si>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</si>
  <si>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</si>
  <si>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</si>
  <si>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</si>
  <si>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</si>
  <si>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</si>
  <si>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</si>
  <si>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</si>
  <si>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</si>
  <si>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</si>
  <si>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</si>
  <si>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</si>
  <si>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</si>
  <si>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</si>
  <si>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</si>
  <si>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</si>
  <si>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</si>
  <si>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</si>
  <si>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</si>
  <si>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</si>
  <si>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</si>
  <si>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</si>
  <si>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</si>
  <si>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</si>
  <si>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</si>
  <si>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</si>
  <si>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</si>
  <si>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</si>
  <si>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</si>
  <si>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</si>
  <si>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</si>
  <si>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</si>
  <si>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</si>
  <si>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</si>
  <si>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</si>
  <si>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</si>
  <si>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</si>
  <si>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</si>
  <si>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</si>
  <si>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</si>
  <si>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</si>
  <si>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</si>
  <si>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</si>
  <si>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</si>
  <si>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</si>
  <si>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</si>
  <si>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</si>
  <si>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</si>
  <si>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</si>
  <si>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</si>
  <si>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</si>
  <si>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</si>
  <si>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</si>
  <si>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</si>
  <si>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</si>
  <si>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</si>
  <si>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</si>
  <si>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</si>
  <si>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</si>
  <si>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</si>
  <si>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</si>
  <si>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</si>
  <si>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</si>
  <si>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</si>
  <si>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</si>
  <si>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</si>
  <si>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</si>
  <si>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</si>
  <si>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</si>
  <si>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</si>
  <si>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</si>
  <si>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</si>
  <si>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</si>
  <si>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</si>
  <si>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</si>
  <si>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</si>
  <si>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</si>
  <si>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</si>
  <si>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</si>
  <si>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</si>
  <si>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</si>
  <si>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</si>
  <si>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</si>
  <si>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</si>
  <si>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</si>
  <si>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</si>
  <si>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</si>
  <si>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</si>
  <si>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</si>
  <si>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</si>
  <si>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</si>
  <si>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</si>
  <si>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</si>
  <si>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</si>
  <si>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</si>
  <si>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</si>
  <si>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</si>
  <si>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</si>
  <si>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</si>
  <si>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</si>
  <si>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</si>
  <si>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</si>
  <si>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</si>
  <si>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</si>
  <si>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</si>
  <si>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</si>
  <si>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</si>
  <si>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</si>
  <si>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</si>
  <si>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</si>
  <si>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</si>
  <si>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</si>
  <si>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</si>
  <si>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</si>
  <si>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</si>
  <si>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</si>
  <si>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</si>
  <si>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</si>
  <si>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</si>
  <si>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</si>
  <si>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</si>
  <si>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</si>
  <si>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</si>
  <si>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</si>
  <si>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</si>
  <si>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</si>
  <si>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</si>
  <si>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</si>
  <si>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</si>
  <si>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</si>
  <si>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</si>
  <si>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</si>
  <si>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</si>
  <si>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</si>
  <si>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</si>
  <si>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</si>
  <si>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</si>
  <si>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</si>
  <si>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</si>
  <si>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</si>
  <si>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</si>
  <si>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</si>
  <si>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</si>
  <si>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</si>
  <si>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</si>
  <si>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</si>
  <si>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</si>
  <si>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</si>
  <si>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</si>
  <si>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</si>
  <si>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</si>
  <si>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</si>
  <si>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</si>
  <si>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</si>
  <si>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</si>
  <si>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</si>
  <si>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</si>
  <si>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</si>
  <si>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</si>
  <si>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</si>
  <si>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</si>
  <si>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</si>
  <si>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</si>
  <si>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</si>
  <si>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</si>
  <si>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</si>
  <si>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</si>
  <si>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</si>
  <si>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</si>
  <si>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</si>
  <si>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</si>
  <si>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</si>
  <si>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</si>
  <si>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</si>
  <si>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</si>
  <si>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</si>
  <si>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</si>
  <si>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</si>
  <si>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</si>
  <si>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</si>
  <si>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</si>
  <si>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</si>
  <si>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</si>
  <si>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</si>
  <si>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</si>
  <si>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</si>
  <si>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</si>
  <si>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</si>
  <si>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</si>
  <si>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</si>
  <si>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</si>
  <si>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</si>
  <si>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</si>
  <si>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</si>
  <si>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</si>
  <si>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</si>
  <si>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</si>
  <si>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</si>
  <si>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</si>
  <si>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</si>
  <si>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</si>
  <si>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</si>
  <si>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</si>
  <si>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</si>
  <si>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</si>
  <si>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</si>
  <si>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</si>
  <si>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</si>
  <si>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</si>
  <si>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</si>
  <si>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</si>
  <si>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</si>
  <si>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</si>
  <si>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</si>
  <si>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</si>
  <si>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</si>
  <si>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</si>
  <si>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</si>
  <si>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</si>
  <si>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</si>
  <si>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</si>
  <si>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</si>
  <si>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</si>
  <si>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</si>
  <si>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</si>
  <si>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</si>
  <si>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</si>
  <si>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</si>
  <si>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</si>
  <si>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</si>
  <si>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</si>
  <si>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</si>
  <si>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</si>
  <si>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</si>
  <si>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</si>
  <si>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</si>
  <si>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</si>
  <si>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</si>
  <si>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</si>
  <si>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</si>
  <si>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</si>
  <si>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</si>
  <si>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</si>
  <si>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</si>
  <si>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</si>
  <si>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</si>
  <si>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</si>
  <si>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</si>
  <si>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</si>
  <si>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</si>
  <si>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</si>
  <si>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</si>
  <si>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</si>
  <si>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</si>
  <si>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</si>
  <si>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</si>
  <si>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</si>
  <si>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</si>
  <si>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</si>
  <si>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</si>
  <si>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</si>
  <si>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</si>
  <si>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</si>
  <si>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</si>
  <si>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</si>
  <si>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</si>
  <si>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</si>
  <si>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</si>
  <si>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</si>
  <si>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</si>
  <si>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</si>
  <si>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</si>
  <si>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</si>
  <si>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</si>
  <si>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</si>
  <si>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</si>
  <si>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</si>
  <si>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</si>
  <si>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</si>
  <si>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</si>
  <si>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</si>
  <si>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</si>
  <si>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</si>
  <si>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</si>
  <si>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</si>
  <si>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</si>
  <si>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</si>
  <si>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</si>
  <si>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</si>
  <si>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</si>
  <si>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</si>
  <si>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</si>
  <si>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</si>
  <si>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</si>
  <si>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</si>
  <si>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</si>
  <si>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</si>
  <si>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</si>
  <si>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</si>
  <si>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</si>
  <si>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</si>
  <si>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</si>
  <si>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</si>
  <si>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</si>
  <si>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</si>
  <si>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</si>
  <si>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</si>
  <si>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</si>
  <si>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</si>
  <si>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</si>
  <si>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</si>
  <si>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</si>
  <si>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</si>
  <si>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</si>
  <si>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</si>
  <si>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</si>
  <si>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</si>
  <si>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</si>
  <si>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</si>
  <si>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</si>
  <si>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</si>
  <si>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</si>
  <si>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</si>
  <si>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</si>
  <si>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</si>
  <si>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</si>
  <si>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</si>
  <si>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</si>
  <si>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</si>
  <si>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</si>
  <si>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</si>
  <si>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</si>
  <si>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</si>
  <si>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</si>
  <si>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</si>
  <si>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</si>
  <si>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</si>
  <si>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</si>
  <si>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</si>
  <si>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</si>
  <si>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</si>
  <si>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</si>
  <si>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</si>
  <si>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</si>
  <si>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</si>
  <si>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</si>
  <si>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</si>
  <si>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</si>
  <si>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</si>
  <si>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</si>
  <si>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</si>
  <si>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</si>
  <si>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</si>
  <si>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</si>
  <si>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</si>
  <si>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</si>
  <si>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</si>
  <si>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</si>
  <si>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</si>
  <si>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</si>
  <si>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</si>
  <si>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</si>
  <si>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</si>
  <si>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</si>
  <si>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</si>
  <si>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</si>
  <si>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</si>
  <si>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</si>
  <si>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</si>
  <si>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</si>
  <si>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</si>
  <si>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</si>
  <si>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</si>
  <si>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</si>
  <si>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</si>
  <si>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</si>
  <si>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</si>
  <si>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</si>
  <si>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</si>
  <si>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</si>
  <si>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</si>
  <si>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</si>
  <si>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</si>
  <si>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</si>
  <si>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</si>
  <si>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</si>
  <si>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</si>
  <si>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</si>
  <si>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</si>
  <si>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</si>
  <si>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</si>
  <si>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</si>
  <si>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</si>
  <si>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</si>
  <si>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</si>
  <si>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</si>
  <si>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</si>
  <si>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</si>
  <si>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</si>
  <si>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</si>
  <si>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</si>
  <si>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</si>
  <si>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</si>
  <si>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</si>
  <si>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</si>
  <si>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</si>
  <si>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</si>
  <si>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</si>
  <si>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</si>
  <si>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</si>
  <si>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</si>
  <si>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</si>
  <si>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</si>
  <si>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</si>
  <si>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</si>
  <si>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</si>
  <si>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</si>
  <si>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</si>
  <si>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</si>
  <si>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</si>
  <si>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</si>
  <si>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</si>
  <si>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</si>
  <si>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</si>
  <si>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</si>
  <si>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</si>
  <si>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</si>
  <si>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</si>
  <si>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</si>
  <si>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</si>
  <si>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</si>
  <si>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</si>
  <si>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</si>
  <si>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</si>
  <si>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</si>
  <si>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</si>
  <si>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</si>
  <si>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</si>
  <si>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</si>
  <si>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</si>
  <si>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</si>
  <si>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</si>
  <si>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</si>
  <si>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</si>
  <si>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</si>
  <si>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</si>
  <si>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</si>
  <si>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</si>
  <si>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</si>
  <si>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</si>
  <si>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</si>
  <si>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</si>
  <si>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</si>
  <si>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</si>
  <si>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</si>
  <si>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</si>
  <si>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</si>
  <si>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</si>
  <si>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</si>
  <si>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</si>
  <si>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</si>
  <si>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</si>
  <si>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</si>
  <si>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</si>
  <si>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</si>
  <si>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</si>
  <si>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</si>
  <si>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</si>
  <si>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</si>
  <si>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</si>
  <si>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</si>
  <si>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</si>
  <si>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</si>
  <si>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</si>
  <si>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</si>
  <si>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</si>
  <si>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</si>
  <si>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</si>
  <si>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</si>
  <si>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</si>
  <si>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</si>
  <si>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</si>
  <si>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</si>
  <si>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</si>
  <si>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</si>
  <si>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</si>
  <si>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</si>
  <si>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</si>
  <si>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</si>
  <si>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</si>
  <si>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</si>
  <si>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</si>
  <si>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</si>
  <si>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</si>
  <si>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</si>
  <si>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</si>
  <si>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</si>
  <si>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</si>
  <si>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</si>
  <si>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</si>
  <si>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</si>
  <si>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</si>
  <si>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</si>
  <si>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</si>
  <si>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</si>
  <si>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</si>
  <si>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</si>
  <si>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</si>
  <si>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</si>
  <si>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</si>
  <si>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</si>
  <si>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</si>
  <si>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</si>
  <si>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</si>
  <si>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</si>
  <si>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</si>
  <si>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</si>
  <si>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</si>
  <si>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</si>
  <si>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</si>
  <si>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</si>
  <si>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</si>
  <si>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</si>
  <si>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</si>
  <si>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</si>
  <si>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</si>
  <si>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</si>
  <si>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</si>
  <si>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</si>
  <si>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</si>
  <si>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</si>
  <si>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</si>
  <si>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</si>
  <si>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</si>
  <si>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</si>
  <si>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</si>
  <si>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</si>
  <si>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</si>
  <si>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</si>
  <si>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</si>
  <si>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</si>
  <si>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</si>
  <si>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</si>
  <si>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</si>
  <si>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</si>
  <si>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</si>
  <si>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</si>
  <si>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</si>
  <si>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</si>
  <si>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</si>
  <si>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</si>
  <si>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</si>
  <si>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</si>
  <si>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</si>
  <si>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</si>
  <si>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</si>
  <si>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</si>
  <si>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</si>
  <si>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</si>
  <si>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</si>
  <si>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</si>
  <si>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</si>
  <si>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</si>
  <si>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</si>
  <si>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</si>
  <si>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</si>
  <si>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</si>
  <si>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</si>
  <si>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</si>
  <si>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</si>
  <si>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</si>
  <si>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</si>
  <si>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</si>
  <si>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</si>
  <si>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</si>
  <si>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</si>
  <si>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</si>
  <si>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</si>
  <si>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</si>
  <si>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</si>
  <si>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</si>
  <si>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</si>
  <si>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</si>
  <si>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</si>
  <si>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</si>
  <si>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</si>
  <si>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</si>
  <si>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</si>
  <si>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</si>
  <si>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</si>
  <si>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</si>
  <si>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</si>
  <si>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</si>
  <si>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</si>
  <si>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</si>
  <si>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</si>
  <si>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</si>
  <si>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</si>
  <si>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</si>
  <si>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</si>
  <si>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</si>
  <si>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</si>
  <si>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</si>
  <si>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</si>
  <si>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</si>
  <si>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</si>
  <si>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</si>
  <si>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</si>
  <si>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</si>
  <si>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</si>
  <si>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</si>
  <si>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</si>
  <si>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</si>
  <si>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</si>
  <si>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</si>
  <si>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</si>
  <si>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</si>
  <si>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</si>
  <si>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</si>
  <si>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</si>
  <si>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</si>
  <si>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</si>
  <si>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</si>
  <si>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</si>
  <si>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</si>
  <si>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</si>
  <si>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</si>
  <si>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</si>
  <si>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</si>
  <si>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</si>
  <si>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</si>
  <si>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</si>
  <si>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</si>
  <si>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</si>
  <si>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</si>
  <si>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</si>
  <si>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</si>
  <si>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</si>
  <si>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</si>
  <si>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</si>
  <si>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</si>
  <si>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</si>
  <si>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</si>
  <si>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</si>
  <si>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</si>
  <si>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</si>
  <si>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</si>
  <si>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</si>
  <si>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</si>
  <si>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</si>
  <si>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</si>
  <si>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</si>
  <si>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</si>
  <si>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</si>
  <si>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</si>
  <si>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</si>
  <si>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</si>
  <si>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</si>
  <si>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</si>
  <si>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</si>
  <si>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</si>
  <si>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</si>
  <si>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</si>
  <si>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</si>
  <si>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</si>
  <si>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</si>
  <si>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</si>
  <si>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</si>
  <si>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</si>
  <si>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</si>
  <si>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</si>
  <si>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</si>
  <si>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</si>
  <si>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</si>
  <si>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</si>
  <si>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</si>
  <si>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</si>
  <si>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</si>
  <si>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</si>
  <si>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</si>
  <si>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</si>
  <si>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</si>
  <si>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</si>
  <si>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</si>
  <si>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</si>
  <si>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</si>
  <si>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</si>
  <si>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</si>
  <si>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</si>
  <si>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</si>
  <si>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</si>
  <si>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</si>
  <si>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</si>
  <si>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</si>
  <si>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</si>
  <si>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</si>
  <si>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</si>
  <si>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</si>
  <si>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</si>
  <si>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</si>
  <si>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</si>
  <si>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</si>
  <si>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</si>
  <si>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</si>
  <si>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</si>
  <si>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</si>
  <si>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</si>
  <si>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</si>
  <si>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</si>
  <si>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</si>
  <si>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</si>
  <si>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</si>
  <si>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</si>
  <si>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</si>
  <si>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</si>
  <si>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</si>
  <si>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</si>
  <si>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</si>
  <si>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</si>
  <si>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</si>
  <si>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</si>
  <si>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</si>
  <si>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</si>
  <si>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</si>
  <si>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</si>
  <si>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</si>
  <si>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</si>
  <si>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</si>
  <si>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</si>
  <si>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</si>
  <si>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</si>
  <si>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</si>
  <si>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</si>
  <si>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</si>
  <si>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</si>
  <si>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</si>
  <si>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</si>
  <si>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</si>
  <si>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</si>
  <si>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</si>
  <si>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</si>
  <si>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</si>
  <si>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</si>
  <si>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</si>
  <si>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</si>
  <si>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</si>
  <si>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</si>
  <si>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</si>
  <si>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</si>
  <si>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</si>
  <si>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</si>
  <si>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</si>
  <si>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</si>
  <si>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</si>
  <si>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</si>
  <si>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</si>
  <si>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</si>
  <si>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</si>
  <si>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</si>
  <si>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</si>
  <si>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</si>
  <si>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</si>
  <si>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</si>
  <si>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</si>
  <si>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</si>
  <si>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</si>
  <si>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</si>
  <si>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</si>
  <si>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</si>
  <si>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</si>
  <si>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</si>
  <si>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</si>
  <si>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</si>
  <si>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</si>
  <si>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</si>
  <si>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</si>
  <si>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</si>
  <si>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</si>
  <si>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</si>
  <si>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</si>
  <si>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</si>
  <si>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</si>
  <si>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</si>
  <si>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</si>
  <si>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</si>
  <si>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</si>
  <si>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</si>
  <si>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</si>
  <si>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</si>
  <si>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</si>
  <si>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</si>
  <si>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</si>
  <si>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</si>
  <si>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</si>
  <si>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</si>
  <si>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</si>
  <si>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</si>
  <si>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</si>
  <si>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</si>
  <si>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</si>
  <si>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</si>
  <si>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</si>
  <si>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</si>
  <si>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</si>
  <si>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</si>
  <si>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</si>
  <si>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</si>
  <si>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</si>
  <si>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</si>
  <si>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</si>
  <si>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</si>
  <si>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</si>
  <si>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</si>
  <si>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</si>
  <si>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</si>
  <si>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</si>
  <si>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</si>
  <si>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</si>
  <si>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</si>
  <si>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</si>
  <si>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</si>
  <si>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</si>
  <si>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</si>
  <si>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</si>
  <si>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</si>
  <si>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</si>
  <si>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</si>
  <si>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</si>
  <si>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</si>
  <si>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</si>
  <si>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</si>
  <si>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</si>
  <si>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</si>
  <si>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</si>
  <si>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</si>
  <si>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</si>
  <si>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</si>
  <si>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</si>
  <si>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</si>
  <si>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</si>
  <si>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</si>
  <si>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</si>
  <si>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</si>
  <si>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</si>
  <si>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</si>
  <si>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</si>
  <si>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</si>
  <si>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</si>
  <si>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</si>
  <si>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</si>
  <si>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</si>
  <si>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</si>
  <si>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</si>
  <si>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</si>
  <si>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</si>
  <si>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</si>
  <si>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</si>
  <si>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</si>
  <si>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</si>
  <si>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</si>
  <si>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</si>
  <si>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</si>
  <si>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</si>
  <si>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</si>
  <si>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</si>
  <si>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</si>
  <si>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</si>
  <si>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</si>
  <si>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</si>
  <si>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</si>
  <si>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</si>
  <si>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</si>
  <si>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</si>
  <si>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</si>
  <si>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</si>
  <si>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</si>
  <si>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</si>
  <si>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</si>
  <si>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</si>
  <si>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</si>
  <si>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</si>
  <si>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</si>
  <si>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</si>
  <si>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</si>
  <si>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</si>
  <si>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</si>
  <si>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</si>
  <si>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</si>
  <si>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</si>
  <si>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</si>
  <si>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</si>
  <si>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</si>
  <si>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</si>
  <si>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</si>
  <si>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</si>
  <si>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</si>
  <si>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</si>
  <si>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</si>
  <si>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</si>
  <si>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</si>
  <si>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</si>
  <si>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</si>
  <si>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</si>
  <si>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</si>
  <si>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</si>
  <si>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</si>
  <si>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</si>
  <si>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</si>
  <si>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</si>
  <si>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</si>
  <si>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</si>
  <si>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</si>
  <si>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</si>
  <si>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</si>
  <si>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</si>
  <si>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</si>
  <si>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</si>
  <si>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</si>
  <si>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</si>
  <si>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</si>
  <si>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</si>
  <si>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</si>
  <si>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</si>
  <si>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</si>
  <si>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</si>
  <si>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</si>
  <si>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</si>
  <si>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</si>
  <si>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</si>
  <si>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</si>
  <si>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</si>
  <si>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</si>
  <si>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</si>
  <si>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</si>
  <si>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</si>
  <si>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</si>
  <si>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</si>
  <si>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</si>
  <si>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</si>
  <si>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</si>
  <si>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</si>
  <si>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</si>
  <si>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</si>
  <si>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</si>
  <si>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</si>
  <si>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</si>
  <si>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</si>
  <si>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</si>
  <si>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</si>
  <si>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</si>
  <si>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</si>
  <si>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</si>
  <si>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</si>
  <si>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</si>
  <si>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</si>
  <si>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</si>
  <si>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</si>
  <si>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</si>
  <si>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</si>
  <si>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</si>
  <si>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</si>
  <si>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</si>
  <si>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</si>
  <si>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</si>
  <si>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</si>
  <si>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</si>
  <si>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</si>
  <si>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</si>
  <si>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</si>
  <si>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</si>
  <si>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</si>
  <si>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</si>
  <si>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</si>
  <si>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</si>
  <si>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</si>
  <si>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</si>
  <si>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</si>
  <si>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</si>
  <si>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</si>
  <si>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</si>
  <si>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</si>
  <si>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</si>
  <si>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</si>
  <si>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</si>
  <si>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</si>
  <si>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</si>
  <si>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</si>
  <si>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</si>
  <si>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</si>
  <si>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</si>
  <si>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</si>
  <si>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</si>
  <si>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</si>
  <si>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</si>
  <si>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</si>
  <si>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</si>
  <si>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</si>
  <si>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</si>
  <si>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</si>
  <si>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</si>
  <si>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</si>
  <si>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</si>
  <si>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</si>
  <si>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</si>
  <si>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</si>
  <si>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</si>
  <si>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</si>
  <si>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</si>
  <si>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</si>
  <si>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</si>
  <si>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</si>
  <si>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</si>
  <si>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</si>
  <si>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</si>
  <si>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</si>
  <si>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</si>
  <si>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</si>
  <si>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</si>
  <si>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</si>
  <si>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</si>
  <si>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</si>
  <si>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</si>
  <si>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</si>
  <si>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</si>
  <si>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</si>
  <si>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</si>
  <si>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</si>
  <si>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</si>
  <si>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</si>
  <si>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</si>
  <si>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</si>
  <si>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</si>
  <si>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</si>
  <si>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</si>
  <si>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</si>
  <si>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</si>
  <si>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</si>
  <si>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</si>
  <si>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</si>
  <si>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</si>
  <si>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</si>
  <si>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</si>
  <si>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</si>
  <si>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</si>
  <si>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</si>
  <si>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</si>
  <si>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</si>
  <si>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</si>
  <si>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</si>
  <si>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</si>
  <si>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</si>
  <si>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</si>
  <si>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</si>
  <si>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</si>
  <si>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</si>
  <si>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</si>
  <si>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</si>
  <si>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</si>
  <si>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</si>
  <si>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</si>
  <si>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</si>
  <si>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</si>
  <si>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</si>
  <si>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</si>
  <si>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</si>
  <si>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</si>
  <si>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</si>
  <si>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</si>
  <si>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</si>
  <si>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</si>
  <si>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</si>
  <si>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</si>
  <si>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</si>
  <si>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</si>
  <si>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</si>
  <si>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</si>
  <si>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</si>
  <si>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</si>
  <si>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</si>
  <si>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</si>
  <si>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</si>
  <si>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</si>
  <si>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</si>
  <si>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</si>
  <si>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</si>
  <si>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</si>
  <si>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</si>
  <si>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</si>
  <si>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</si>
  <si>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</si>
  <si>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</si>
  <si>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</si>
  <si>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</si>
  <si>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</si>
  <si>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</si>
  <si>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</si>
  <si>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</si>
  <si>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</si>
  <si>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</si>
  <si>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</si>
  <si>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</si>
  <si>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</si>
  <si>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</si>
  <si>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</si>
  <si>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</si>
  <si>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</si>
  <si>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</si>
  <si>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</si>
  <si>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</si>
  <si>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</si>
  <si>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</si>
  <si>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</si>
  <si>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</si>
  <si>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</si>
  <si>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</si>
  <si>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</si>
  <si>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</si>
  <si>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</si>
  <si>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</si>
  <si>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</si>
  <si>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</si>
  <si>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</si>
  <si>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</si>
  <si>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</si>
  <si>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</si>
  <si>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</si>
  <si>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</si>
  <si>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</si>
  <si>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</si>
  <si>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</si>
  <si>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</si>
  <si>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</si>
  <si>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</si>
  <si>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</si>
  <si>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</si>
  <si>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</si>
  <si>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</si>
  <si>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</si>
  <si>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</si>
  <si>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</si>
  <si>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</si>
  <si>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</si>
  <si>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</si>
  <si>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</si>
  <si>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</si>
  <si>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</si>
  <si>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</si>
  <si>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</si>
  <si>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</si>
  <si>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</si>
  <si>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</si>
  <si>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</si>
  <si>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</si>
  <si>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</si>
  <si>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</si>
  <si>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</si>
  <si>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</si>
  <si>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</si>
  <si>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</si>
  <si>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</si>
  <si>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</si>
  <si>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</si>
  <si>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</si>
  <si>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</si>
  <si>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</si>
  <si>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</si>
  <si>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</si>
  <si>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</si>
  <si>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</si>
  <si>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</si>
  <si>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</si>
  <si>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</si>
  <si>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</si>
  <si>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</si>
  <si>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</si>
  <si>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</si>
  <si>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</si>
  <si>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</si>
  <si>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</si>
  <si>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</si>
  <si>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</si>
  <si>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</si>
  <si>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</si>
  <si>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</si>
  <si>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</si>
  <si>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</si>
  <si>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</si>
  <si>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</si>
  <si>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</si>
  <si>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</si>
  <si>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</si>
  <si>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</si>
  <si>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</si>
  <si>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</si>
  <si>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</si>
  <si>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</si>
  <si>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</si>
  <si>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</si>
  <si>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</si>
  <si>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</si>
  <si>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</si>
  <si>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</si>
  <si>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</si>
  <si>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</si>
  <si>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</si>
  <si>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</si>
  <si>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</si>
  <si>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</si>
  <si>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</si>
  <si>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</si>
  <si>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</si>
  <si>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</si>
  <si>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</si>
  <si>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</si>
  <si>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</si>
  <si>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</si>
  <si>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</si>
  <si>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</si>
  <si>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</si>
  <si>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</si>
  <si>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</si>
  <si>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</si>
  <si>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</si>
  <si>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</si>
  <si>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</si>
  <si>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</si>
  <si>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</si>
  <si>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</si>
  <si>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</si>
  <si>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</si>
  <si>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</si>
  <si>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</si>
  <si>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</si>
  <si>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</si>
  <si>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</si>
  <si>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</si>
  <si>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</si>
  <si>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</si>
  <si>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</si>
  <si>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</si>
  <si>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</si>
  <si>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</si>
  <si>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</si>
  <si>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</si>
  <si>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</si>
  <si>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</si>
  <si>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</si>
  <si>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</si>
  <si>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</si>
  <si>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</si>
  <si>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</si>
  <si>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</si>
  <si>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</si>
  <si>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</si>
  <si>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</si>
  <si>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</si>
  <si>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</si>
  <si>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</si>
  <si>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</si>
  <si>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</si>
  <si>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</si>
  <si>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</si>
  <si>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</si>
  <si>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</si>
  <si>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</si>
  <si>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</si>
  <si>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</si>
  <si>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</si>
  <si>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</si>
  <si>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</si>
  <si>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</si>
  <si>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</si>
  <si>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</si>
  <si>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</si>
  <si>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</si>
  <si>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</si>
  <si>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</si>
  <si>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</si>
  <si>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</si>
  <si>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</si>
  <si>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</si>
  <si>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</si>
  <si>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</si>
  <si>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</si>
  <si>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</si>
  <si>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</si>
  <si>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</si>
  <si>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</si>
  <si>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</si>
  <si>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</si>
  <si>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</si>
  <si>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</si>
  <si>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</si>
  <si>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</si>
  <si>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</si>
  <si>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</si>
  <si>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</si>
  <si>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</si>
  <si>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</si>
  <si>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</si>
  <si>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</si>
  <si>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</si>
  <si>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</si>
  <si>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</si>
  <si>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</si>
  <si>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</si>
  <si>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</si>
  <si>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</si>
  <si>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</si>
  <si>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</si>
  <si>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</si>
  <si>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</si>
  <si>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</si>
  <si>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</si>
  <si>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</si>
  <si>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</si>
  <si>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</si>
  <si>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</si>
  <si>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</si>
  <si>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</si>
  <si>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</si>
  <si>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</si>
  <si>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</si>
  <si>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</si>
  <si>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</si>
  <si>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</si>
  <si>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</si>
  <si>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</si>
  <si>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</si>
  <si>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</si>
  <si>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</si>
  <si>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</si>
  <si>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</si>
  <si>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</si>
  <si>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</si>
  <si>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</si>
  <si>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</si>
  <si>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</si>
  <si>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</si>
  <si>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</si>
  <si>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</si>
  <si>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</si>
  <si>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</si>
  <si>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</si>
  <si>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</si>
  <si>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</si>
  <si>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</si>
  <si>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</si>
  <si>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</si>
  <si>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</si>
  <si>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</si>
  <si>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</si>
  <si>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</si>
  <si>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</si>
  <si>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</si>
  <si>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</si>
  <si>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</si>
  <si>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</si>
  <si>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</si>
  <si>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</si>
  <si>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</si>
  <si>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</si>
  <si>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</si>
  <si>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</si>
  <si>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</si>
  <si>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</si>
  <si>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</si>
  <si>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</si>
  <si>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</si>
  <si>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</si>
  <si>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</si>
  <si>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</si>
  <si>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</si>
  <si>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</si>
  <si>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</si>
  <si>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</si>
  <si>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</si>
  <si>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</si>
  <si>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</si>
  <si>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</si>
  <si>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</si>
  <si>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</si>
  <si>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</si>
  <si>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</si>
  <si>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</si>
  <si>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</si>
  <si>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</si>
  <si>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</si>
  <si>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</si>
  <si>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</si>
  <si>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</si>
  <si>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</si>
  <si>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</si>
  <si>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</si>
  <si>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</si>
  <si>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</si>
  <si>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</si>
  <si>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</si>
  <si>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</si>
  <si>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</si>
  <si>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</si>
  <si>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</si>
  <si>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</si>
  <si>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</si>
  <si>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</si>
  <si>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</si>
  <si>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</si>
  <si>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</si>
  <si>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</si>
  <si>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</si>
  <si>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</si>
  <si>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</si>
  <si>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</si>
  <si>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</si>
  <si>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</si>
  <si>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</si>
  <si>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</si>
  <si>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</si>
  <si>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</si>
  <si>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</si>
  <si>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</si>
  <si>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</si>
  <si>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</si>
  <si>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</si>
  <si>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</si>
  <si>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</si>
  <si>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</si>
  <si>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</si>
  <si>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</si>
  <si>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</si>
  <si>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</si>
  <si>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</si>
  <si>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</si>
  <si>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</si>
  <si>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</si>
  <si>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</si>
  <si>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</si>
  <si>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</si>
  <si>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</si>
  <si>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</si>
  <si>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</si>
  <si>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</si>
  <si>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</si>
  <si>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</si>
  <si>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</si>
  <si>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</si>
  <si>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</si>
  <si>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</si>
  <si>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</si>
  <si>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</si>
  <si>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</si>
  <si>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</si>
  <si>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</si>
  <si>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</si>
  <si>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</si>
  <si>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</si>
  <si>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</si>
  <si>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</si>
  <si>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</si>
  <si>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</si>
  <si>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</si>
  <si>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</si>
  <si>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</si>
  <si>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</si>
  <si>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</si>
  <si>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</si>
  <si>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</si>
  <si>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</si>
  <si>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</si>
  <si>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</si>
  <si>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</si>
  <si>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</si>
  <si>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</si>
  <si>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</si>
  <si>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</si>
  <si>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</si>
  <si>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</si>
  <si>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</si>
  <si>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</si>
  <si>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</si>
  <si>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</si>
  <si>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</si>
  <si>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</si>
  <si>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</si>
  <si>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</si>
  <si>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</si>
  <si>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</si>
  <si>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</si>
  <si>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</si>
  <si>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</si>
  <si>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</si>
  <si>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</si>
  <si>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</si>
  <si>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</si>
  <si>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</si>
  <si>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</si>
  <si>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</si>
  <si>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</si>
  <si>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</si>
  <si>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</si>
  <si>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</si>
  <si>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</si>
  <si>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</si>
  <si>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</si>
  <si>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</si>
  <si>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</si>
  <si>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</si>
  <si>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</si>
  <si>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</si>
  <si>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</si>
  <si>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</si>
  <si>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</si>
  <si>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</si>
  <si>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</si>
  <si>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</si>
  <si>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</si>
  <si>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</si>
  <si>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</si>
  <si>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</si>
  <si>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</si>
  <si>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</si>
  <si>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</si>
  <si>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</si>
  <si>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</si>
  <si>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</si>
  <si>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</si>
  <si>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</si>
  <si>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</si>
  <si>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</si>
  <si>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</si>
  <si>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</si>
  <si>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</si>
  <si>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</si>
  <si>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</si>
  <si>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</si>
  <si>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</si>
  <si>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</si>
  <si>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</si>
  <si>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</si>
  <si>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</si>
  <si>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</si>
  <si>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</si>
  <si>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</si>
  <si>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</si>
  <si>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</si>
  <si>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</si>
  <si>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</si>
  <si>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</si>
  <si>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</si>
  <si>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</si>
  <si>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</si>
  <si>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</si>
  <si>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</si>
  <si>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</si>
  <si>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</si>
  <si>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</si>
  <si>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</si>
  <si>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</si>
  <si>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</si>
  <si>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</si>
  <si>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</si>
  <si>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</si>
  <si>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</si>
  <si>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</si>
  <si>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</si>
  <si>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</si>
  <si>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</si>
  <si>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</si>
  <si>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</si>
  <si>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</si>
  <si>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</si>
  <si>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</si>
  <si>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</si>
  <si>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</si>
  <si>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</si>
  <si>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</si>
  <si>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</si>
  <si>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</si>
  <si>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</si>
  <si>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</si>
  <si>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</si>
  <si>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</si>
  <si>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</si>
  <si>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</si>
  <si>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</si>
  <si>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</si>
  <si>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</si>
  <si>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</si>
  <si>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</si>
  <si>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</si>
  <si>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</si>
  <si>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</si>
  <si>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</si>
  <si>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</si>
  <si>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</si>
  <si>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</si>
  <si>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</si>
  <si>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</si>
  <si>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</si>
  <si>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</si>
  <si>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</si>
  <si>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</si>
  <si>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</si>
  <si>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</si>
  <si>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</si>
  <si>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</si>
  <si>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</si>
  <si>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</si>
  <si>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</si>
  <si>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</si>
  <si>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</si>
  <si>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</si>
  <si>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</si>
  <si>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</si>
  <si>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</si>
  <si>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</si>
  <si>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</si>
  <si>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</si>
  <si>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</si>
  <si>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</si>
  <si>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</si>
  <si>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</si>
  <si>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</si>
  <si>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</si>
  <si>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</si>
  <si>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</si>
  <si>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</si>
  <si>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</si>
  <si>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</si>
  <si>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</si>
  <si>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</si>
  <si>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</si>
  <si>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</si>
  <si>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</si>
  <si>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</si>
  <si>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</si>
  <si>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</si>
  <si>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</si>
  <si>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</si>
  <si>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</si>
  <si>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</si>
  <si>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</si>
  <si>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</si>
  <si>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</si>
  <si>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</si>
  <si>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</si>
  <si>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</si>
  <si>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</si>
  <si>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</si>
  <si>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</si>
  <si>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</si>
  <si>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</si>
  <si>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</si>
  <si>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</si>
  <si>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</si>
  <si>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</si>
  <si>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</si>
  <si>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</si>
  <si>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</si>
  <si>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</si>
  <si>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</si>
  <si>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</si>
  <si>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</si>
  <si>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</si>
  <si>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</si>
  <si>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</si>
  <si>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</si>
  <si>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</si>
  <si>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</si>
  <si>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</si>
  <si>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</si>
  <si>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</si>
  <si>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</si>
  <si>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</si>
  <si>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</si>
  <si>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</si>
  <si>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</si>
  <si>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</si>
  <si>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</si>
  <si>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</si>
  <si>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</si>
  <si>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</si>
  <si>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</si>
  <si>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</si>
  <si>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</si>
  <si>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</si>
  <si>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</si>
  <si>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</si>
  <si>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</si>
  <si>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</si>
  <si>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</si>
  <si>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</si>
  <si>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</si>
  <si>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</si>
  <si>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</si>
  <si>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</si>
  <si>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</si>
  <si>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</si>
  <si>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</si>
  <si>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</si>
  <si>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</si>
  <si>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</si>
  <si>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</si>
  <si>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</si>
  <si>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</si>
  <si>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</si>
  <si>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</si>
  <si>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</si>
  <si>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</si>
  <si>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</si>
  <si>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</si>
  <si>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</si>
  <si>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</si>
  <si>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</si>
  <si>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</si>
  <si>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</si>
  <si>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</si>
  <si>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</si>
  <si>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</si>
  <si>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</si>
  <si>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</si>
  <si>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</si>
  <si>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</si>
  <si>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</si>
  <si>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</si>
  <si>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</si>
  <si>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</si>
  <si>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</si>
  <si>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</si>
  <si>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</si>
  <si>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</si>
  <si>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</si>
  <si>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</si>
  <si>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</si>
  <si>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</si>
  <si>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</si>
  <si>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</si>
  <si>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</si>
  <si>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</si>
  <si>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</si>
  <si>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</si>
  <si>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</si>
  <si>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</si>
  <si>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</si>
  <si>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</si>
  <si>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</si>
  <si>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</si>
  <si>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</si>
  <si>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</si>
  <si>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</si>
  <si>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</si>
  <si>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</si>
  <si>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</si>
  <si>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</si>
  <si>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</si>
  <si>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</si>
  <si>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</si>
  <si>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</si>
  <si>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</si>
  <si>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</si>
  <si>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</si>
  <si>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</si>
  <si>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</si>
  <si>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</si>
  <si>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</si>
  <si>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</si>
  <si>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</si>
  <si>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</si>
  <si>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</si>
  <si>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</si>
  <si>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</si>
  <si>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</si>
  <si>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</si>
  <si>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</si>
  <si>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</si>
  <si>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</si>
  <si>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</si>
  <si>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</si>
  <si>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</si>
  <si>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</si>
  <si>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</si>
  <si>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</si>
  <si>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</si>
  <si>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</si>
  <si>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</si>
  <si>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</si>
  <si>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</si>
  <si>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</si>
  <si>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</si>
  <si>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</si>
  <si>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</si>
  <si>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</si>
  <si>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</si>
  <si>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</si>
  <si>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</si>
  <si>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</si>
  <si>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</si>
  <si>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</si>
  <si>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</si>
  <si>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</si>
  <si>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</si>
  <si>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</si>
  <si>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</si>
  <si>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</si>
  <si>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</si>
  <si>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</si>
  <si>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</si>
  <si>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</si>
  <si>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</si>
  <si>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</si>
  <si>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</si>
  <si>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</si>
  <si>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</si>
  <si>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</si>
  <si>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</si>
  <si>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</si>
  <si>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</si>
  <si>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</si>
  <si>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</si>
  <si>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</si>
  <si>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</si>
  <si>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</si>
  <si>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</si>
  <si>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</si>
  <si>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</si>
  <si>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</si>
  <si>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</si>
  <si>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</si>
  <si>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</si>
  <si>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</si>
  <si>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</si>
  <si>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</si>
  <si>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</si>
  <si>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</si>
  <si>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</si>
  <si>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</si>
  <si>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</si>
  <si>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</si>
  <si>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</si>
  <si>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</si>
  <si>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</si>
  <si>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</si>
  <si>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</si>
  <si>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</si>
  <si>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</si>
  <si>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</si>
  <si>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</si>
  <si>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</si>
  <si>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</si>
  <si>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</si>
  <si>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</si>
  <si>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</si>
  <si>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</si>
  <si>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</si>
  <si>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</si>
  <si>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</si>
  <si>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</si>
  <si>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</si>
  <si>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</si>
  <si>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</si>
  <si>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</si>
  <si>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</si>
  <si>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</si>
  <si>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</si>
  <si>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</si>
  <si>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</si>
  <si>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</si>
  <si>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</si>
  <si>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</si>
  <si>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</si>
  <si>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</si>
  <si>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</si>
  <si>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</si>
  <si>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</si>
  <si>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</si>
  <si>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</si>
  <si>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</si>
  <si>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</si>
  <si>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</si>
  <si>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</si>
  <si>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</si>
  <si>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</si>
  <si>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</si>
  <si>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</si>
  <si>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</si>
  <si>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</si>
  <si>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</si>
  <si>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</si>
  <si>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</si>
  <si>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</si>
  <si>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</si>
  <si>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</si>
  <si>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</si>
  <si>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</si>
  <si>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</si>
  <si>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</si>
  <si>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</si>
  <si>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</si>
  <si>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</si>
  <si>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</si>
  <si>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</si>
  <si>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</si>
  <si>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</si>
  <si>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</si>
  <si>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</si>
  <si>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</si>
  <si>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</si>
  <si>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</si>
  <si>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</si>
  <si>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</si>
  <si>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</si>
  <si>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</si>
  <si>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</si>
  <si>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</si>
  <si>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</si>
  <si>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</si>
  <si>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</si>
  <si>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</si>
  <si>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</si>
  <si>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</si>
  <si>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</si>
  <si>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</si>
  <si>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</si>
  <si>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</si>
  <si>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</si>
  <si>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</si>
  <si>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</si>
  <si>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</si>
  <si>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</si>
  <si>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</si>
  <si>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</si>
  <si>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</si>
  <si>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</si>
  <si>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</si>
  <si>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</si>
  <si>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</si>
  <si>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</si>
  <si>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</si>
  <si>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</si>
  <si>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</si>
  <si>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</si>
  <si>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</si>
  <si>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</si>
  <si>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</si>
  <si>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</si>
  <si>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</si>
  <si>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</si>
  <si>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</si>
  <si>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</si>
  <si>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</si>
  <si>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</si>
  <si>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</si>
  <si>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</si>
  <si>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</si>
  <si>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</si>
  <si>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</si>
  <si>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</si>
  <si>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</si>
  <si>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</si>
  <si>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</si>
  <si>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</si>
  <si>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</si>
  <si>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</si>
  <si>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</si>
  <si>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</si>
  <si>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</si>
  <si>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</si>
  <si>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</si>
  <si>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</si>
  <si>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</si>
  <si>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</si>
  <si>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</si>
  <si>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</si>
  <si>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</si>
  <si>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</si>
  <si>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</si>
  <si>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</si>
  <si>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</si>
  <si>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</si>
  <si>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</si>
  <si>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</si>
  <si>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</si>
  <si>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</si>
  <si>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</si>
  <si>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</si>
  <si>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</si>
  <si>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</si>
  <si>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</si>
  <si>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</si>
  <si>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</si>
  <si>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</si>
  <si>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</si>
  <si>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</si>
  <si>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</si>
  <si>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</si>
  <si>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</si>
  <si>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</si>
  <si>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</si>
  <si>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</si>
  <si>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</si>
  <si>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</si>
  <si>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</si>
  <si>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</si>
  <si>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</si>
  <si>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</si>
  <si>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</si>
  <si>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</si>
  <si>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</si>
  <si>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</si>
  <si>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</si>
  <si>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</si>
  <si>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</si>
  <si>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</si>
  <si>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</si>
  <si>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</si>
  <si>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</si>
  <si>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</si>
  <si>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</si>
  <si>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</si>
  <si>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</si>
  <si>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</si>
  <si>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</si>
  <si>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</si>
  <si>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</si>
  <si>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</si>
  <si>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</si>
  <si>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</si>
  <si>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</si>
  <si>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</si>
  <si>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</si>
  <si>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</si>
  <si>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</si>
  <si>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</si>
  <si>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</si>
  <si>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</si>
  <si>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</si>
  <si>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</si>
  <si>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</si>
  <si>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</si>
  <si>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</si>
  <si>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</si>
  <si>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</si>
  <si>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</si>
  <si>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</si>
  <si>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</si>
  <si>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</si>
  <si>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</si>
  <si>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</si>
  <si>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</si>
  <si>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</si>
  <si>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</si>
  <si>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</si>
  <si>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</si>
  <si>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</si>
  <si>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</si>
  <si>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</si>
  <si>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</si>
  <si>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</si>
  <si>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</si>
  <si>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</si>
  <si>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</si>
  <si>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</si>
  <si>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</si>
  <si>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</si>
  <si>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</si>
  <si>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</si>
  <si>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</si>
  <si>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</si>
  <si>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</si>
  <si>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</si>
  <si>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</si>
  <si>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</si>
  <si>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</si>
  <si>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</si>
  <si>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</si>
  <si>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</si>
  <si>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</si>
  <si>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</si>
  <si>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</si>
  <si>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</si>
  <si>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</si>
  <si>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</si>
  <si>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</si>
  <si>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</si>
  <si>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</si>
  <si>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</si>
  <si>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</si>
  <si>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</si>
  <si>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</si>
  <si>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</si>
  <si>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</si>
  <si>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</si>
  <si>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</si>
  <si>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</si>
  <si>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</si>
  <si>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</si>
  <si>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</si>
  <si>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</si>
  <si>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</si>
  <si>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</si>
  <si>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</si>
  <si>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</si>
  <si>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</si>
  <si>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</si>
  <si>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</si>
  <si>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</si>
  <si>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</si>
  <si>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</si>
  <si>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</si>
  <si>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</si>
  <si>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</si>
  <si>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</si>
  <si>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</si>
  <si>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</si>
  <si>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</si>
  <si>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</si>
  <si>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</si>
  <si>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</si>
  <si>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</si>
  <si>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</si>
  <si>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</si>
  <si>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</si>
  <si>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</si>
  <si>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</si>
  <si>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</si>
  <si>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</si>
  <si>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</si>
  <si>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</si>
  <si>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</si>
  <si>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</si>
  <si>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</si>
  <si>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</si>
  <si>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</si>
  <si>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</si>
  <si>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</si>
  <si>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</si>
  <si>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</si>
  <si>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</si>
  <si>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</si>
  <si>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</si>
  <si>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</si>
  <si>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</si>
  <si>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</si>
  <si>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</si>
  <si>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</si>
  <si>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</si>
  <si>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</si>
  <si>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</si>
  <si>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</si>
  <si>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</si>
  <si>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</si>
  <si>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</si>
  <si>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</si>
  <si>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</si>
  <si>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</si>
  <si>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</si>
  <si>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</si>
  <si>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</si>
  <si>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</si>
  <si>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</si>
  <si>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</si>
  <si>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</si>
  <si>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</si>
  <si>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</si>
  <si>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</si>
  <si>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</si>
  <si>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</si>
  <si>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</si>
  <si>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</si>
  <si>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</si>
  <si>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</si>
  <si>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</si>
  <si>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</si>
  <si>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</si>
  <si>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</si>
  <si>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</si>
  <si>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</si>
  <si>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</si>
  <si>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</si>
  <si>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</si>
  <si>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</si>
  <si>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</si>
  <si>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</si>
  <si>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</si>
  <si>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</si>
  <si>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</si>
  <si>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</si>
  <si>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</si>
  <si>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</si>
  <si>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</si>
  <si>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</si>
  <si>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</si>
  <si>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</si>
  <si>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</si>
  <si>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</si>
  <si>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</si>
  <si>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</si>
  <si>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</si>
  <si>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</si>
  <si>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</si>
  <si>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</si>
  <si>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</si>
  <si>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</si>
  <si>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</si>
  <si>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</si>
  <si>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</si>
  <si>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</si>
  <si>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</si>
  <si>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</si>
  <si>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</si>
  <si>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</si>
  <si>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</si>
  <si>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</si>
  <si>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</si>
  <si>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</si>
  <si>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</si>
  <si>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</si>
  <si>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</si>
  <si>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</si>
  <si>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</si>
  <si>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</si>
  <si>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</si>
  <si>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</si>
  <si>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</si>
  <si>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</si>
  <si>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</si>
  <si>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</si>
  <si>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</si>
  <si>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</si>
  <si>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</si>
  <si>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</si>
  <si>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</si>
  <si>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</si>
  <si>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</si>
  <si>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</si>
  <si>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</si>
  <si>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</si>
  <si>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</si>
  <si>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</si>
  <si>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</si>
  <si>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</si>
  <si>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</si>
  <si>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</si>
  <si>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</si>
  <si>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</si>
  <si>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</si>
  <si>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</si>
  <si>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</si>
  <si>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</si>
  <si>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</si>
  <si>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</si>
  <si>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</si>
  <si>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</si>
  <si>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</si>
  <si>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</si>
  <si>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</si>
  <si>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</si>
  <si>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</si>
  <si>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</si>
  <si>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</si>
  <si>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</si>
  <si>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</si>
  <si>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</si>
  <si>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</si>
  <si>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</si>
  <si>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</si>
  <si>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</si>
  <si>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</si>
  <si>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</si>
  <si>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</si>
  <si>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</si>
  <si>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</si>
  <si>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</si>
  <si>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</si>
  <si>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</si>
  <si>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</si>
  <si>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</si>
  <si>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</si>
  <si>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</si>
  <si>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</si>
  <si>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</si>
  <si>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</si>
  <si>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</si>
  <si>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</si>
  <si>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</si>
  <si>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</si>
  <si>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</si>
  <si>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</si>
  <si>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</si>
  <si>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</si>
  <si>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</si>
  <si>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</si>
  <si>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</si>
  <si>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</si>
  <si>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</si>
  <si>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</si>
  <si>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</si>
  <si>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</si>
  <si>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</si>
  <si>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</si>
  <si>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</si>
  <si>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</si>
  <si>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</si>
  <si>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</si>
  <si>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</si>
  <si>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</si>
  <si>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</si>
  <si>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</si>
  <si>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</si>
  <si>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</si>
  <si>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</si>
  <si>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</si>
  <si>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</si>
  <si>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</si>
  <si>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</si>
  <si>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</si>
  <si>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</si>
  <si>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</si>
  <si>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</si>
  <si>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</si>
  <si>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</si>
  <si>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</si>
  <si>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</si>
  <si>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</si>
  <si>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</si>
  <si>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</si>
  <si>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</si>
  <si>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</si>
  <si>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</si>
  <si>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</si>
  <si>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</si>
  <si>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</si>
  <si>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</si>
  <si>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</si>
  <si>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</si>
  <si>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</si>
  <si>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</si>
  <si>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</si>
  <si>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</si>
  <si>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</si>
  <si>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</si>
  <si>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</si>
  <si>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</si>
  <si>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</si>
  <si>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</si>
  <si>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</si>
  <si>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</si>
  <si>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</si>
  <si>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</si>
  <si>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</si>
  <si>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</si>
  <si>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</si>
  <si>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</si>
  <si>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</si>
  <si>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</si>
  <si>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</si>
  <si>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</si>
  <si>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</si>
  <si>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</si>
  <si>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</si>
  <si>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</si>
  <si>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</si>
  <si>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</si>
  <si>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</si>
  <si>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</si>
  <si>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</si>
  <si>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</si>
  <si>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</si>
  <si>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</si>
  <si>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</si>
  <si>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</si>
  <si>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</si>
  <si>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</si>
  <si>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</si>
  <si>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</si>
  <si>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</si>
  <si>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</si>
  <si>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</si>
  <si>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</si>
  <si>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</si>
  <si>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</si>
  <si>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</si>
  <si>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</si>
  <si>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</si>
  <si>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</si>
  <si>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</si>
  <si>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</si>
  <si>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</si>
  <si>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</si>
  <si>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</si>
  <si>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</si>
  <si>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</si>
  <si>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</si>
  <si>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</si>
  <si>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</si>
  <si>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</si>
  <si>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</si>
  <si>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</si>
  <si>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</si>
  <si>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</si>
  <si>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</si>
  <si>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</si>
  <si>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</si>
  <si>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</si>
  <si>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</si>
  <si>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</si>
  <si>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</si>
  <si>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</si>
  <si>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</si>
  <si>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</si>
  <si>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</si>
  <si>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</si>
  <si>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</si>
  <si>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</si>
  <si>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</si>
  <si>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</si>
  <si>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</si>
  <si>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</si>
  <si>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</si>
  <si>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</si>
  <si>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</si>
  <si>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</si>
  <si>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</si>
  <si>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</si>
  <si>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</si>
  <si>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</si>
  <si>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</si>
  <si>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</si>
  <si>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</si>
  <si>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</si>
  <si>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</si>
  <si>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</si>
  <si>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</si>
  <si>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</si>
  <si>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</si>
  <si>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</si>
  <si>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</si>
  <si>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</si>
  <si>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</si>
  <si>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</si>
  <si>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</si>
  <si>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</si>
  <si>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</si>
  <si>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</si>
  <si>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</si>
  <si>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</si>
  <si>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</si>
  <si>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</si>
  <si>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</si>
  <si>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</si>
  <si>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</si>
  <si>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</si>
  <si>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</si>
  <si>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</si>
  <si>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</si>
  <si>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</si>
  <si>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</si>
  <si>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</si>
  <si>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</si>
  <si>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</si>
  <si>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</si>
  <si>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</si>
  <si>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</si>
  <si>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</si>
  <si>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</si>
  <si>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</si>
  <si>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</si>
  <si>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</si>
  <si>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</si>
  <si>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</si>
  <si>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</si>
  <si>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</si>
  <si>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</si>
  <si>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</si>
  <si>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</si>
  <si>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</si>
  <si>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</si>
  <si>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</si>
  <si>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</si>
  <si>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</si>
  <si>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</si>
  <si>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</si>
  <si>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</si>
  <si>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</si>
  <si>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</si>
  <si>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</si>
  <si>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</si>
  <si>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</si>
  <si>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</si>
  <si>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</si>
  <si>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</si>
  <si>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</si>
  <si>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</si>
  <si>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</si>
  <si>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</si>
  <si>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</si>
  <si>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</si>
  <si>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</si>
  <si>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</si>
  <si>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</si>
  <si>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</si>
  <si>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</si>
  <si>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</si>
  <si>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</si>
  <si>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</si>
  <si>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</si>
  <si>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</si>
  <si>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</si>
  <si>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</si>
  <si>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</si>
  <si>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</si>
  <si>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</si>
  <si>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</si>
  <si>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</si>
  <si>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</si>
  <si>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</si>
  <si>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</si>
  <si>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</si>
  <si>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</si>
  <si>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</si>
  <si>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</si>
  <si>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</si>
  <si>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</si>
  <si>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</si>
  <si>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</si>
  <si>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</si>
  <si>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</si>
  <si>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</si>
  <si>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</si>
  <si>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</si>
  <si>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</si>
  <si>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</si>
  <si>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</si>
  <si>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</si>
  <si>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</si>
  <si>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</si>
  <si>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</si>
  <si>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</si>
  <si>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</si>
  <si>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</si>
  <si>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</si>
  <si>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</si>
  <si>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</si>
  <si>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</si>
  <si>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</si>
  <si>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</si>
  <si>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</si>
  <si>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</si>
  <si>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</si>
  <si>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</si>
  <si>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</si>
  <si>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</si>
  <si>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</si>
  <si>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</si>
  <si>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</si>
  <si>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</si>
  <si>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</si>
  <si>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</si>
  <si>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</si>
  <si>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</si>
  <si>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</si>
  <si>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</si>
  <si>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</si>
  <si>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</si>
  <si>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</si>
  <si>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</si>
  <si>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</si>
  <si>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</si>
  <si>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</si>
  <si>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</si>
  <si>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</si>
  <si>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</si>
  <si>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</si>
  <si>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</si>
  <si>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</si>
  <si>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</si>
  <si>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</si>
  <si>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</si>
  <si>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</si>
  <si>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</si>
  <si>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</si>
  <si>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</si>
  <si>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</si>
  <si>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</si>
  <si>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</si>
  <si>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</si>
  <si>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</si>
  <si>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</si>
  <si>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</si>
  <si>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</si>
  <si>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</si>
  <si>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</si>
  <si>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</si>
  <si>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</si>
  <si>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</si>
  <si>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</si>
  <si>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</si>
  <si>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</si>
  <si>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</si>
  <si>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</si>
  <si>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</si>
  <si>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</si>
  <si>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</si>
  <si>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</si>
  <si>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</si>
  <si>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</si>
  <si>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</si>
  <si>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</si>
  <si>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</si>
  <si>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</si>
  <si>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</si>
  <si>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</si>
  <si>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</si>
  <si>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</si>
  <si>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</si>
  <si>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</si>
  <si>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</si>
  <si>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</si>
  <si>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</si>
  <si>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</si>
  <si>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</si>
  <si>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</si>
  <si>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</si>
  <si>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</si>
  <si>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</si>
  <si>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</si>
  <si>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</si>
  <si>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</si>
  <si>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</si>
  <si>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</si>
  <si>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</si>
  <si>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</si>
  <si>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</si>
  <si>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</si>
  <si>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</si>
  <si>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</si>
  <si>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</si>
  <si>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</si>
  <si>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</si>
  <si>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</si>
  <si>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</si>
  <si>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</si>
  <si>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</si>
  <si>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</si>
  <si>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</si>
  <si>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</si>
  <si>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</si>
  <si>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</si>
  <si>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</si>
  <si>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</si>
  <si>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</si>
  <si>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</si>
  <si>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</si>
  <si>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</si>
  <si>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</si>
  <si>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</si>
  <si>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</si>
  <si>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</si>
  <si>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</si>
  <si>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</si>
  <si>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</si>
  <si>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</si>
  <si>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</si>
  <si>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</si>
  <si>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</si>
  <si>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</si>
  <si>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</si>
  <si>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</si>
  <si>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</si>
  <si>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</si>
  <si>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</si>
  <si>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</si>
  <si>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</si>
  <si>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</si>
  <si>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</si>
  <si>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</si>
  <si>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</si>
  <si>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</si>
  <si>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</si>
  <si>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</si>
  <si>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</si>
  <si>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</si>
  <si>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</si>
  <si>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</si>
  <si>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</si>
  <si>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</si>
  <si>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</si>
  <si>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</si>
  <si>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</si>
  <si>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</si>
  <si>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</si>
  <si>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</si>
  <si>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</si>
  <si>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</si>
  <si>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</si>
  <si>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</si>
  <si>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</si>
  <si>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</si>
  <si>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</si>
  <si>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</si>
  <si>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</si>
  <si>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</si>
  <si>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</si>
  <si>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</si>
  <si>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</si>
  <si>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</si>
  <si>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</si>
  <si>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</si>
  <si>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</si>
  <si>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</si>
  <si>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</si>
  <si>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</si>
  <si>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</si>
  <si>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</si>
  <si>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</si>
  <si>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</si>
  <si>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</si>
  <si>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</si>
  <si>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</si>
  <si>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</si>
  <si>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</si>
  <si>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</si>
  <si>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</si>
  <si>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</si>
  <si>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</si>
  <si>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</si>
  <si>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</si>
  <si>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</si>
  <si>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</si>
  <si>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</si>
  <si>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</si>
  <si>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</si>
  <si>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</si>
  <si>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</si>
  <si>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</si>
  <si>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</si>
  <si>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</si>
  <si>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</si>
  <si>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</si>
  <si>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</si>
  <si>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</si>
  <si>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</si>
  <si>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</si>
  <si>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</si>
  <si>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</si>
  <si>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</si>
  <si>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</si>
  <si>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</si>
  <si>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</si>
  <si>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</si>
  <si>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</si>
  <si>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</si>
  <si>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</si>
  <si>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</si>
  <si>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</si>
  <si>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</si>
  <si>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</si>
  <si>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</si>
  <si>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</si>
  <si>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</si>
  <si>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</si>
  <si>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</si>
  <si>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</si>
  <si>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</si>
  <si>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</si>
  <si>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</si>
  <si>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</si>
  <si>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</si>
  <si>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</si>
  <si>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</si>
  <si>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</si>
  <si>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</si>
  <si>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</si>
  <si>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</si>
  <si>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</si>
  <si>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</si>
  <si>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</si>
  <si>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</si>
  <si>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</si>
  <si>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</si>
  <si>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</si>
  <si>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</si>
  <si>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</si>
  <si>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</si>
  <si>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</si>
  <si>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</si>
  <si>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</si>
  <si>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</si>
  <si>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</si>
  <si>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</si>
  <si>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</si>
  <si>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</si>
  <si>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</si>
  <si>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</si>
  <si>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</si>
  <si>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</si>
  <si>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</si>
  <si>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</si>
  <si>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</si>
  <si>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</si>
  <si>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</si>
  <si>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</si>
  <si>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</si>
  <si>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</si>
  <si>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</si>
  <si>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</si>
  <si>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</si>
  <si>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</si>
  <si>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</si>
  <si>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</si>
  <si>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</si>
  <si>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</si>
  <si>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</si>
  <si>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</si>
  <si>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</si>
  <si>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</si>
  <si>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</si>
  <si>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</si>
  <si>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</si>
  <si>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</si>
  <si>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</si>
  <si>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</si>
  <si>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</si>
  <si>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</si>
  <si>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</si>
  <si>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</si>
  <si>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</si>
  <si>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</si>
  <si>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</si>
  <si>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</si>
  <si>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</si>
  <si>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</si>
  <si>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</si>
  <si>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</si>
  <si>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</si>
  <si>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</si>
  <si>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</si>
  <si>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</si>
  <si>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</si>
  <si>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</si>
  <si>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</si>
  <si>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</si>
  <si>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</si>
  <si>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</si>
  <si>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</si>
  <si>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</si>
  <si>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</si>
  <si>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</si>
  <si>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</si>
  <si>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</si>
  <si>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</si>
  <si>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</si>
  <si>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</si>
  <si>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</si>
  <si>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</si>
  <si>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</si>
  <si>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</si>
  <si>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</si>
  <si>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</si>
  <si>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</si>
  <si>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</si>
  <si>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</si>
  <si>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</si>
  <si>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</si>
  <si>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</si>
  <si>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</si>
  <si>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</si>
  <si>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</si>
  <si>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</si>
  <si>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</si>
  <si>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</si>
  <si>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</si>
  <si>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</si>
  <si>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</si>
  <si>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</si>
  <si>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</si>
  <si>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</si>
  <si>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</si>
  <si>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</si>
  <si>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</si>
  <si>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</si>
  <si>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</si>
  <si>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</si>
  <si>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</si>
  <si>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</si>
  <si>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</si>
  <si>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</si>
  <si>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</si>
  <si>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</si>
  <si>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</si>
  <si>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</si>
  <si>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</si>
  <si>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</si>
  <si>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</si>
  <si>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</si>
  <si>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</si>
  <si>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</si>
  <si>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</si>
  <si>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</si>
  <si>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</si>
  <si>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</si>
  <si>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</si>
  <si>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</si>
  <si>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</si>
  <si>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</si>
  <si>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</si>
  <si>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</si>
  <si>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</si>
  <si>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</si>
  <si>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</si>
  <si>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</si>
  <si>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</si>
  <si>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</si>
  <si>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</si>
  <si>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</si>
  <si>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</si>
  <si>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</si>
  <si>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</si>
  <si>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</si>
  <si>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</si>
  <si>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</si>
  <si>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</si>
  <si>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</si>
  <si>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</si>
  <si>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</si>
  <si>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</si>
  <si>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</si>
  <si>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</si>
  <si>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</si>
  <si>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</si>
  <si>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</si>
  <si>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</si>
  <si>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</si>
  <si>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</si>
  <si>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</si>
  <si>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</si>
  <si>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</si>
  <si>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</si>
  <si>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</si>
  <si>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</si>
  <si>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</si>
  <si>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</si>
  <si>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</si>
  <si>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</si>
  <si>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</si>
  <si>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</si>
  <si>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</si>
  <si>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</si>
  <si>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</si>
  <si>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</si>
  <si>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</si>
  <si>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</si>
  <si>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</si>
  <si>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</si>
  <si>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</si>
  <si>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</si>
  <si>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</si>
  <si>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</si>
  <si>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</si>
  <si>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</si>
  <si>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</si>
  <si>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</si>
  <si>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</si>
  <si>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</si>
  <si>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</si>
  <si>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</si>
  <si>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</si>
  <si>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</si>
  <si>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</si>
  <si>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</si>
  <si>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</si>
  <si>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</si>
  <si>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</si>
  <si>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</si>
  <si>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</si>
  <si>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</si>
  <si>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</si>
  <si>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</si>
  <si>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</si>
  <si>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</si>
  <si>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</si>
  <si>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</si>
  <si>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</si>
  <si>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</si>
  <si>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</si>
  <si>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</si>
  <si>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</si>
  <si>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</si>
  <si>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</si>
  <si>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</si>
  <si>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</si>
  <si>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</si>
  <si>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</si>
  <si>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</si>
  <si>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</si>
  <si>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</si>
  <si>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</si>
  <si>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</si>
  <si>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</si>
  <si>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</si>
  <si>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</si>
  <si>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</si>
  <si>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</si>
  <si>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</si>
  <si>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</si>
  <si>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</si>
  <si>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</si>
  <si>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</si>
  <si>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</si>
  <si>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</si>
  <si>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</si>
  <si>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</si>
  <si>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</si>
  <si>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</si>
  <si>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</si>
  <si>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</si>
  <si>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</si>
  <si>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</si>
  <si>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</si>
  <si>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</si>
  <si>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</si>
  <si>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</si>
  <si>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</si>
  <si>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</si>
  <si>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</si>
  <si>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</si>
  <si>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</si>
  <si>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</si>
  <si>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</si>
  <si>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</si>
  <si>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</si>
  <si>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</si>
  <si>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</si>
  <si>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</si>
  <si>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</si>
  <si>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</si>
  <si>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</si>
  <si>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</si>
  <si>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</si>
  <si>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</si>
  <si>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</si>
  <si>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</si>
  <si>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</si>
  <si>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</si>
  <si>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</si>
  <si>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</si>
  <si>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</si>
  <si>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</si>
  <si>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</si>
  <si>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</si>
  <si>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</si>
  <si>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</si>
  <si>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</si>
  <si>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</si>
  <si>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</si>
  <si>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</si>
  <si>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</si>
  <si>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</si>
  <si>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</si>
  <si>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</si>
  <si>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</si>
  <si>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</si>
  <si>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</si>
  <si>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</si>
  <si>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</si>
  <si>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</si>
  <si>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</si>
  <si>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</si>
  <si>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</si>
  <si>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</si>
  <si>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</si>
  <si>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</si>
  <si>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</si>
  <si>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</si>
  <si>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</si>
  <si>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</si>
  <si>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</si>
  <si>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</si>
  <si>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</si>
  <si>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</si>
  <si>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</si>
  <si>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</si>
  <si>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</si>
  <si>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</si>
  <si>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</si>
  <si>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</si>
  <si>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</si>
  <si>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</si>
  <si>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</si>
  <si>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</si>
  <si>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</si>
  <si>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</si>
  <si>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</si>
  <si>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</si>
  <si>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</si>
  <si>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</si>
  <si>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</si>
  <si>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</si>
  <si>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</si>
  <si>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</si>
  <si>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</si>
  <si>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</si>
  <si>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</si>
  <si>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</si>
  <si>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</si>
  <si>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</si>
  <si>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</si>
  <si>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</si>
  <si>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</si>
  <si>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</si>
  <si>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</si>
  <si>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</si>
  <si>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</si>
  <si>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</si>
  <si>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</si>
  <si>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</si>
  <si>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</si>
  <si>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</si>
  <si>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</si>
  <si>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</si>
  <si>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</si>
  <si>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</si>
  <si>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</si>
  <si>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</si>
  <si>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</si>
  <si>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</si>
  <si>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</si>
  <si>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</si>
  <si>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</si>
  <si>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</si>
  <si>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</si>
  <si>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</si>
  <si>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</si>
  <si>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</si>
  <si>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</si>
  <si>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</si>
  <si>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</si>
  <si>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</si>
  <si>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</si>
  <si>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</si>
  <si>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</si>
  <si>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</si>
  <si>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</si>
  <si>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</si>
  <si>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</si>
  <si>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</si>
  <si>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</si>
  <si>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</si>
  <si>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</si>
  <si>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</si>
  <si>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</si>
  <si>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</si>
  <si>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</si>
  <si>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</si>
  <si>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</si>
  <si>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</si>
  <si>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</si>
  <si>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</si>
  <si>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</si>
  <si>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</si>
  <si>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</si>
  <si>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</si>
  <si>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</si>
  <si>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</si>
  <si>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</si>
  <si>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</si>
  <si>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</si>
  <si>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</si>
  <si>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</si>
  <si>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</si>
  <si>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</si>
  <si>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</si>
  <si>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</si>
  <si>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</si>
  <si>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</si>
  <si>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</si>
  <si>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</si>
  <si>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</si>
  <si>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</si>
  <si>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</si>
  <si>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</si>
  <si>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</si>
  <si>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</si>
  <si>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</si>
  <si>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</si>
  <si>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</si>
  <si>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</si>
  <si>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</si>
  <si>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</si>
  <si>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</si>
  <si>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</si>
  <si>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</si>
  <si>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</si>
  <si>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</si>
  <si>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</si>
  <si>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</si>
  <si>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</si>
  <si>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</si>
  <si>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</si>
  <si>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</si>
  <si>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</si>
  <si>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</si>
  <si>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</si>
  <si>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</si>
  <si>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</si>
  <si>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</si>
  <si>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</si>
  <si>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</si>
  <si>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</si>
  <si>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</si>
  <si>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</si>
  <si>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</si>
  <si>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</si>
  <si>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</si>
  <si>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</si>
  <si>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</si>
  <si>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</si>
  <si>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</si>
  <si>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</si>
  <si>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</si>
  <si>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</si>
  <si>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</si>
  <si>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</si>
  <si>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</si>
  <si>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</si>
  <si>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</si>
  <si>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</si>
  <si>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</si>
  <si>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</si>
  <si>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</si>
  <si>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</si>
  <si>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</si>
  <si>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</si>
  <si>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</si>
  <si>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</si>
  <si>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</si>
  <si>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</si>
  <si>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</si>
  <si>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</si>
  <si>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</si>
  <si>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</si>
  <si>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</si>
  <si>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</si>
  <si>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</si>
  <si>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</si>
  <si>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</si>
  <si>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</si>
  <si>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</si>
  <si>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</si>
  <si>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</si>
  <si>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</si>
  <si>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</si>
  <si>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</si>
  <si>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</si>
  <si>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</si>
  <si>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</si>
  <si>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</si>
  <si>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</si>
  <si>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</si>
  <si>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</si>
  <si>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</si>
  <si>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</si>
  <si>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</si>
  <si>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</si>
  <si>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</si>
  <si>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</si>
  <si>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</si>
  <si>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</si>
  <si>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</si>
  <si>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</si>
  <si>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</si>
  <si>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</si>
  <si>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</si>
  <si>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</si>
  <si>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</si>
  <si>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</si>
  <si>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</si>
  <si>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</si>
  <si>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</si>
  <si>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</si>
  <si>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</si>
  <si>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</si>
  <si>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</si>
  <si>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</si>
  <si>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</si>
  <si>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</si>
  <si>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</si>
  <si>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</si>
  <si>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</si>
  <si>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</si>
  <si>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</si>
  <si>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</si>
  <si>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</si>
  <si>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</si>
  <si>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</si>
  <si>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</si>
  <si>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</si>
  <si>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</si>
  <si>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</si>
  <si>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</si>
  <si>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</si>
  <si>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</si>
  <si>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</si>
  <si>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</si>
  <si>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</si>
  <si>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</si>
  <si>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</si>
  <si>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</si>
  <si>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</si>
  <si>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</si>
  <si>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</si>
  <si>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</si>
  <si>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</si>
  <si>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</si>
  <si>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</si>
  <si>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</si>
  <si>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</si>
  <si>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</si>
  <si>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</si>
  <si>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</si>
  <si>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</si>
  <si>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</si>
  <si>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</si>
  <si>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</si>
  <si>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</si>
  <si>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</si>
  <si>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</si>
  <si>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</si>
  <si>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</si>
  <si>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</si>
  <si>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</si>
  <si>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</si>
  <si>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</si>
  <si>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</si>
  <si>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</si>
  <si>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</si>
  <si>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</si>
  <si>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</si>
  <si>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</si>
  <si>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</si>
  <si>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</si>
  <si>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</si>
  <si>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</si>
  <si>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</si>
  <si>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</si>
  <si>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</si>
  <si>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</si>
  <si>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</si>
  <si>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</si>
  <si>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</si>
  <si>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</si>
  <si>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</si>
  <si>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</si>
  <si>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</si>
  <si>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</si>
  <si>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</si>
  <si>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</si>
  <si>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</si>
  <si>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</si>
  <si>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</si>
  <si>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</si>
  <si>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</si>
  <si>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</si>
  <si>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</si>
  <si>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</si>
  <si>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</si>
  <si>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</si>
  <si>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</si>
  <si>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</si>
  <si>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</si>
  <si>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</si>
  <si>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</si>
  <si>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</si>
  <si>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</si>
  <si>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</si>
  <si>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</si>
  <si>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</si>
  <si>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</si>
  <si>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</si>
  <si>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</si>
  <si>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</si>
  <si>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</si>
  <si>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</si>
  <si>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</si>
  <si>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</si>
  <si>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</si>
  <si>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</si>
  <si>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</si>
  <si>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</si>
  <si>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</si>
  <si>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</si>
  <si>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</si>
  <si>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</si>
  <si>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</si>
  <si>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</si>
  <si>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</si>
  <si>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</si>
  <si>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</si>
  <si>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</si>
  <si>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</si>
  <si>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</si>
  <si>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</si>
  <si>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</si>
  <si>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</si>
  <si>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</si>
  <si>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</si>
  <si>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</si>
  <si>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</si>
  <si>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</si>
  <si>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</si>
  <si>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</si>
  <si>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</si>
  <si>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</si>
  <si>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</si>
  <si>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</si>
  <si>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</si>
  <si>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</si>
  <si>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</si>
  <si>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</si>
  <si>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</si>
  <si>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</si>
  <si>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</si>
  <si>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</si>
  <si>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</si>
  <si>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</si>
  <si>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</si>
  <si>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</si>
  <si>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</si>
  <si>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</si>
  <si>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</si>
  <si>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</si>
  <si>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</si>
  <si>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</si>
  <si>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</si>
  <si>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</si>
  <si>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</si>
  <si>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</si>
  <si>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</si>
  <si>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</si>
  <si>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</si>
  <si>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</si>
  <si>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</si>
  <si>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</si>
  <si>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</si>
  <si>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</si>
  <si>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</si>
  <si>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</si>
  <si>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</si>
  <si>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</si>
  <si>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</si>
  <si>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</si>
  <si>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</si>
  <si>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</si>
  <si>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</si>
  <si>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</si>
  <si>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</si>
  <si>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</si>
  <si>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</si>
  <si>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</si>
  <si>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</si>
  <si>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</si>
  <si>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</si>
  <si>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</si>
  <si>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</si>
  <si>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</si>
  <si>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</si>
  <si>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</si>
  <si>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</si>
  <si>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</si>
  <si>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</si>
  <si>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</si>
  <si>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</si>
  <si>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</si>
  <si>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</si>
  <si>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</si>
  <si>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</si>
  <si>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</si>
  <si>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</si>
  <si>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</si>
  <si>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</si>
  <si>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</si>
  <si>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</si>
  <si>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</si>
  <si>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</si>
  <si>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</si>
  <si>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</si>
  <si>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</si>
  <si>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</si>
  <si>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</si>
  <si>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</si>
  <si>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</si>
  <si>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</si>
  <si>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</si>
  <si>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</si>
  <si>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</si>
  <si>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</si>
  <si>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</si>
  <si>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</si>
  <si>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</si>
  <si>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</si>
  <si>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</si>
  <si>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</si>
  <si>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</si>
  <si>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</si>
  <si>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</si>
  <si>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</si>
  <si>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</si>
  <si>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</si>
  <si>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</si>
  <si>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</si>
  <si>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</si>
  <si>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</si>
  <si>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</si>
  <si>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</si>
  <si>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</si>
  <si>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</si>
  <si>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</si>
  <si>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</si>
  <si>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</si>
  <si>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</si>
  <si>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</si>
  <si>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</si>
  <si>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</si>
  <si>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</si>
  <si>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</si>
  <si>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</si>
  <si>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</si>
  <si>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</si>
  <si>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</si>
  <si>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</si>
  <si>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</si>
  <si>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</si>
  <si>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</si>
  <si>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</si>
  <si>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</si>
  <si>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</si>
  <si>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</si>
  <si>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</si>
  <si>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</si>
  <si>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</si>
  <si>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</si>
  <si>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</si>
  <si>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</si>
  <si>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</si>
  <si>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</si>
  <si>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</si>
  <si>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</si>
  <si>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</si>
  <si>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</si>
  <si>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</si>
  <si>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</si>
  <si>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</si>
  <si>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</si>
  <si>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</si>
  <si>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</si>
  <si>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</si>
  <si>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</si>
  <si>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</si>
  <si>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</si>
  <si>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</si>
  <si>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</si>
  <si>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</si>
  <si>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</si>
  <si>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</si>
  <si>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</si>
  <si>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</si>
  <si>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</si>
  <si>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</si>
  <si>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</si>
  <si>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</si>
  <si>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</si>
  <si>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</si>
  <si>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</si>
  <si>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</si>
  <si>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</si>
  <si>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</si>
  <si>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</si>
  <si>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</si>
  <si>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</si>
  <si>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</si>
  <si>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</si>
  <si>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</si>
  <si>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</si>
  <si>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</si>
  <si>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</si>
  <si>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</si>
  <si>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</si>
  <si>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</si>
  <si>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</si>
  <si>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</si>
  <si>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</si>
  <si>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</si>
  <si>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</si>
  <si>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</si>
  <si>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</si>
  <si>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</si>
  <si>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</si>
  <si>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</si>
  <si>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</si>
  <si>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</si>
  <si>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</si>
  <si>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</si>
  <si>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</si>
  <si>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</si>
  <si>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</si>
  <si>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</si>
  <si>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</si>
  <si>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</si>
  <si>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</si>
  <si>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</si>
  <si>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</si>
  <si>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</si>
  <si>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</si>
  <si>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</si>
  <si>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</si>
  <si>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</si>
  <si>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</si>
  <si>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</si>
  <si>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</si>
  <si>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</si>
  <si>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</si>
  <si>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</si>
  <si>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</si>
  <si>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</si>
  <si>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</si>
  <si>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</si>
  <si>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</si>
  <si>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</si>
  <si>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</si>
  <si>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</si>
  <si>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</si>
  <si>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</si>
  <si>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</si>
  <si>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</si>
  <si>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</si>
  <si>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</si>
  <si>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</si>
  <si>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</si>
  <si>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</si>
  <si>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</si>
  <si>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</si>
  <si>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</si>
  <si>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</si>
  <si>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</si>
  <si>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</si>
  <si>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</si>
  <si>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</si>
  <si>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</si>
  <si>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</si>
  <si>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</si>
  <si>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</si>
  <si>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</si>
  <si>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</si>
  <si>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</si>
  <si>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</si>
  <si>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</si>
  <si>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</si>
  <si>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</si>
  <si>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</si>
  <si>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</si>
  <si>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</si>
  <si>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</si>
  <si>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</si>
  <si>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</si>
  <si>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</si>
  <si>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</si>
  <si>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</si>
  <si>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</si>
  <si>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</si>
  <si>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</si>
  <si>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</si>
  <si>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</si>
  <si>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</si>
  <si>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</si>
  <si>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</si>
  <si>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</si>
  <si>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</si>
  <si>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</si>
  <si>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</si>
  <si>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</si>
  <si>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</si>
  <si>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</si>
  <si>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</si>
  <si>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</si>
  <si>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</si>
  <si>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</si>
  <si>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</si>
  <si>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</si>
  <si>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</si>
  <si>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</si>
  <si>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</si>
  <si>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</si>
  <si>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</si>
  <si>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</si>
  <si>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</si>
  <si>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</si>
  <si>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</si>
  <si>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</si>
  <si>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</si>
  <si>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</si>
  <si>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</si>
  <si>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</si>
  <si>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</si>
  <si>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</si>
  <si>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</si>
  <si>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</si>
  <si>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</si>
  <si>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</si>
  <si>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</si>
  <si>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</si>
  <si>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</si>
  <si>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</si>
  <si>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</si>
  <si>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</si>
  <si>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</si>
  <si>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</si>
  <si>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</si>
  <si>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</si>
  <si>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</si>
  <si>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</si>
  <si>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</si>
  <si>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</si>
  <si>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</si>
  <si>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</si>
  <si>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</si>
  <si>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</si>
  <si>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</si>
  <si>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</si>
  <si>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</si>
  <si>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</si>
  <si>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</si>
  <si>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</si>
  <si>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</si>
  <si>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</si>
  <si>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</si>
  <si>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</si>
  <si>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</si>
  <si>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</si>
  <si>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</si>
  <si>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</si>
  <si>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</si>
  <si>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</si>
  <si>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</si>
  <si>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</si>
  <si>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</si>
  <si>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</si>
  <si>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</si>
  <si>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</si>
  <si>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</si>
  <si>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</si>
  <si>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</si>
  <si>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</si>
  <si>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</si>
  <si>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</si>
  <si>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</si>
  <si>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</si>
  <si>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</si>
  <si>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</si>
  <si>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</si>
  <si>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</si>
  <si>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</si>
  <si>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</si>
  <si>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</si>
  <si>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</si>
  <si>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</si>
  <si>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</si>
  <si>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</si>
  <si>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</si>
  <si>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</si>
  <si>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</si>
  <si>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</si>
  <si>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</si>
  <si>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</si>
  <si>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</si>
  <si>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</si>
  <si>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</si>
  <si>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</si>
  <si>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</si>
  <si>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</si>
  <si>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</si>
  <si>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</si>
  <si>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</si>
  <si>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</si>
  <si>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</si>
  <si>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</si>
  <si>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</si>
  <si>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</si>
  <si>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</si>
  <si>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</si>
  <si>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</si>
  <si>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</si>
  <si>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</si>
  <si>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</si>
  <si>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</si>
  <si>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</si>
  <si>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</si>
  <si>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</si>
  <si>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</si>
  <si>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</si>
  <si>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</si>
  <si>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</si>
  <si>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</si>
  <si>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</si>
  <si>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</si>
  <si>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</si>
  <si>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</si>
  <si>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</si>
  <si>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</si>
  <si>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</si>
  <si>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</si>
  <si>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</si>
  <si>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</si>
  <si>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</si>
  <si>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</si>
  <si>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</si>
  <si>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</si>
  <si>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</si>
  <si>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</si>
  <si>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</si>
  <si>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</si>
  <si>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</si>
  <si>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</si>
  <si>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</si>
  <si>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</si>
  <si>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</si>
  <si>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</si>
  <si>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</si>
  <si>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</si>
  <si>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</si>
  <si>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</si>
  <si>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</si>
  <si>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</si>
  <si>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</si>
  <si>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</si>
  <si>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</si>
  <si>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</si>
  <si>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</si>
  <si>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</si>
  <si>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</si>
  <si>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</si>
  <si>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</si>
  <si>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</si>
  <si>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</si>
  <si>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</si>
  <si>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</si>
  <si>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</si>
  <si>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</si>
  <si>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</si>
  <si>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</si>
  <si>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</si>
  <si>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</si>
  <si>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</si>
  <si>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</si>
  <si>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</si>
  <si>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</si>
  <si>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</si>
  <si>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</si>
  <si>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</si>
  <si>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</si>
  <si>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</si>
  <si>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</si>
  <si>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</si>
  <si>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</si>
  <si>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</si>
  <si>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</si>
  <si>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</si>
  <si>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</si>
  <si>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</si>
  <si>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</si>
  <si>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</si>
  <si>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</si>
  <si>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</si>
  <si>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</si>
  <si>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</si>
  <si>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</si>
  <si>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</si>
  <si>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</si>
  <si>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</si>
  <si>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</si>
  <si>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</si>
  <si>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</si>
  <si>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</si>
  <si>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</si>
  <si>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</si>
  <si>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</si>
  <si>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</si>
  <si>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</si>
  <si>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</si>
  <si>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</si>
  <si>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</si>
  <si>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</si>
  <si>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</si>
  <si>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</si>
  <si>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</si>
  <si>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</si>
  <si>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</si>
  <si>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</si>
  <si>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</si>
  <si>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</si>
  <si>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</si>
  <si>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</si>
  <si>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</si>
  <si>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</si>
  <si>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</si>
  <si>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</si>
  <si>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</si>
  <si>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</si>
  <si>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</si>
  <si>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</si>
  <si>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</si>
  <si>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</si>
  <si>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</si>
  <si>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</si>
  <si>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</si>
  <si>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</si>
  <si>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</si>
  <si>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</si>
  <si>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</si>
  <si>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</si>
  <si>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</si>
  <si>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</si>
  <si>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</si>
  <si>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</si>
  <si>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</si>
  <si>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</si>
  <si>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</si>
  <si>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</si>
  <si>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</si>
  <si>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</si>
  <si>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</si>
  <si>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</si>
  <si>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</si>
  <si>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</si>
  <si>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</si>
  <si>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</si>
  <si>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</si>
  <si>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</si>
  <si>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</si>
  <si>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</si>
  <si>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</si>
  <si>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</si>
  <si>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</si>
  <si>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</si>
  <si>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</si>
  <si>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</si>
  <si>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</si>
  <si>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</si>
  <si>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</si>
  <si>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</si>
  <si>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</si>
  <si>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</si>
  <si>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</si>
  <si>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</si>
  <si>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</si>
  <si>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</si>
  <si>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</si>
  <si>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</si>
  <si>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</si>
  <si>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</si>
  <si>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</si>
  <si>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</si>
  <si>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</si>
  <si>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</si>
  <si>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</si>
  <si>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</si>
  <si>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</si>
  <si>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</si>
  <si>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</si>
  <si>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</si>
  <si>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</si>
  <si>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</si>
  <si>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</si>
  <si>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</si>
  <si>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</si>
  <si>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</si>
  <si>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</si>
  <si>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</si>
  <si>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</si>
  <si>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</si>
  <si>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</si>
  <si>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</si>
  <si>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</si>
  <si>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</si>
  <si>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</si>
  <si>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</si>
  <si>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</si>
  <si>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</si>
  <si>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</si>
  <si>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</si>
  <si>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</si>
  <si>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</si>
  <si>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</si>
  <si>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</si>
  <si>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</si>
  <si>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</si>
  <si>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</si>
  <si>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</si>
  <si>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</si>
  <si>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</si>
  <si>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</si>
  <si>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</si>
  <si>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</si>
  <si>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</si>
  <si>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</si>
  <si>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</si>
  <si>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</si>
  <si>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</si>
  <si>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</si>
  <si>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</si>
  <si>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</si>
  <si>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</si>
  <si>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</si>
  <si>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</si>
  <si>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</si>
  <si>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</si>
  <si>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</si>
  <si>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</si>
  <si>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</si>
  <si>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</si>
  <si>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</si>
  <si>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</si>
  <si>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</si>
  <si>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</si>
  <si>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</si>
  <si>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</si>
  <si>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</si>
  <si>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</si>
  <si>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</si>
  <si>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</si>
  <si>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</si>
  <si>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</si>
  <si>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</si>
  <si>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</si>
  <si>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</si>
  <si>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</si>
  <si>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</si>
  <si>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</si>
  <si>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</si>
  <si>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</si>
  <si>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</si>
  <si>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</si>
  <si>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</si>
  <si>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</si>
  <si>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</si>
  <si>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</si>
  <si>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</si>
  <si>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</si>
  <si>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</si>
  <si>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</si>
  <si>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</si>
  <si>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</si>
  <si>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</si>
  <si>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</si>
  <si>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</si>
  <si>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</si>
  <si>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</si>
  <si>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</si>
  <si>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</si>
  <si>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</si>
  <si>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</si>
  <si>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</si>
  <si>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</si>
  <si>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</si>
  <si>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</si>
  <si>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</si>
  <si>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</si>
  <si>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</si>
  <si>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</si>
  <si>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</si>
  <si>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</si>
  <si>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</si>
  <si>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</si>
  <si>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</si>
  <si>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</si>
  <si>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</si>
  <si>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</si>
  <si>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</si>
  <si>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</si>
  <si>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</si>
  <si>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</si>
  <si>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</si>
  <si>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</si>
  <si>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</si>
  <si>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</si>
  <si>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</si>
  <si>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</si>
  <si>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</si>
  <si>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</si>
  <si>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</si>
  <si>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</si>
  <si>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</si>
  <si>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</si>
  <si>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</si>
  <si>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</si>
  <si>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</si>
  <si>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</si>
  <si>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</si>
  <si>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</si>
  <si>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</si>
  <si>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</si>
  <si>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</si>
  <si>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</si>
  <si>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</si>
  <si>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</si>
  <si>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</si>
  <si>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</si>
  <si>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</si>
  <si>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</si>
  <si>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</si>
  <si>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</si>
  <si>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</si>
  <si>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</si>
  <si>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</si>
  <si>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</si>
  <si>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</si>
  <si>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</si>
  <si>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</si>
  <si>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</si>
  <si>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</si>
  <si>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</si>
  <si>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</si>
  <si>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</si>
  <si>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</si>
  <si>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</si>
  <si>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</si>
  <si>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</si>
  <si>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</si>
  <si>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</si>
  <si>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</si>
  <si>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</si>
  <si>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</si>
  <si>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</si>
  <si>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</si>
  <si>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</si>
  <si>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</si>
  <si>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</si>
  <si>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</si>
  <si>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</si>
  <si>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</si>
  <si>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</si>
  <si>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</si>
  <si>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</si>
  <si>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</si>
  <si>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</si>
  <si>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</si>
  <si>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</si>
  <si>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</si>
  <si>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</si>
  <si>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</si>
  <si>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</si>
  <si>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</si>
  <si>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</si>
  <si>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</si>
  <si>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</si>
  <si>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</si>
  <si>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</si>
  <si>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</si>
  <si>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</si>
  <si>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</si>
  <si>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</si>
  <si>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</si>
  <si>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</si>
  <si>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</si>
  <si>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</si>
  <si>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</si>
  <si>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</si>
  <si>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</si>
  <si>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</si>
  <si>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</si>
  <si>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</si>
  <si>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</si>
  <si>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</si>
  <si>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</si>
  <si>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</si>
  <si>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</si>
  <si>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</si>
  <si>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</si>
  <si>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</si>
  <si>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</si>
  <si>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</si>
  <si>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</si>
  <si>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</si>
  <si>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</si>
  <si>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</si>
  <si>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</si>
  <si>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</si>
  <si>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</si>
  <si>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</si>
  <si>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</si>
  <si>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</si>
  <si>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</si>
  <si>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</si>
  <si>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</si>
  <si>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</si>
  <si>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</si>
  <si>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</si>
  <si>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</si>
  <si>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</si>
  <si>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</si>
  <si>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</si>
  <si>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</si>
  <si>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</si>
  <si>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</si>
  <si>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</si>
  <si>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</si>
  <si>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</si>
  <si>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</si>
  <si>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</si>
  <si>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</si>
  <si>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</si>
  <si>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</si>
  <si>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</si>
  <si>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</si>
  <si>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</si>
  <si>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</si>
  <si>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</si>
  <si>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</si>
  <si>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</si>
  <si>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</si>
  <si>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</si>
  <si>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</si>
  <si>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</si>
  <si>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</si>
  <si>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</si>
  <si>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</si>
  <si>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</si>
  <si>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</si>
  <si>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</si>
  <si>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</si>
  <si>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</si>
  <si>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</si>
  <si>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</si>
  <si>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</si>
  <si>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</si>
  <si>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</si>
  <si>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</si>
  <si>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</si>
  <si>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</si>
  <si>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</si>
  <si>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</si>
  <si>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</si>
  <si>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</si>
  <si>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</si>
  <si>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</si>
  <si>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</si>
  <si>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</si>
  <si>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</si>
  <si>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</si>
  <si>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</si>
  <si>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</si>
  <si>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</si>
  <si>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</si>
  <si>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</si>
  <si>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</si>
  <si>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</si>
  <si>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</si>
  <si>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</si>
  <si>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</si>
  <si>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</si>
  <si>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</si>
  <si>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</si>
  <si>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</si>
  <si>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</si>
  <si>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</si>
  <si>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</si>
  <si>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</si>
  <si>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</si>
  <si>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</si>
  <si>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</si>
  <si>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</si>
  <si>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</si>
  <si>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</si>
  <si>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</si>
  <si>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</si>
  <si>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</si>
  <si>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</si>
  <si>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</si>
  <si>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</si>
  <si>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</si>
  <si>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</si>
  <si>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</si>
  <si>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</si>
  <si>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</si>
  <si>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</si>
  <si>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</si>
  <si>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</si>
  <si>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</si>
  <si>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</si>
  <si>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</si>
  <si>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</si>
  <si>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</si>
  <si>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</si>
  <si>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</si>
  <si>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</si>
  <si>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</si>
  <si>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</si>
  <si>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</si>
  <si>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</si>
  <si>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</si>
  <si>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</si>
  <si>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</si>
  <si>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</si>
  <si>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</si>
  <si>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</si>
  <si>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</si>
  <si>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</si>
  <si>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</si>
  <si>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</si>
  <si>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</si>
  <si>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</si>
  <si>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</si>
  <si>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</si>
  <si>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</si>
  <si>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</si>
  <si>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</si>
  <si>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</si>
  <si>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</si>
  <si>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</si>
  <si>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</si>
  <si>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</si>
  <si>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</si>
  <si>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</si>
  <si>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</si>
  <si>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</si>
  <si>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</si>
  <si>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</si>
  <si>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</si>
  <si>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</si>
  <si>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</si>
  <si>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</si>
  <si>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</si>
  <si>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</si>
  <si>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</si>
  <si>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</si>
  <si>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</si>
  <si>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</si>
  <si>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</si>
  <si>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</si>
  <si>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</si>
  <si>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</si>
  <si>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</si>
  <si>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</si>
  <si>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</si>
  <si>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</si>
  <si>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</si>
  <si>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</si>
  <si>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</si>
  <si>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</si>
  <si>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</si>
  <si>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</si>
  <si>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</si>
  <si>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</si>
  <si>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</si>
  <si>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</si>
  <si>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</si>
  <si>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</si>
  <si>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</si>
  <si>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</si>
  <si>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</si>
  <si>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</si>
  <si>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</si>
  <si>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</si>
  <si>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</si>
  <si>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</si>
  <si>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</si>
  <si>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</si>
  <si>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</si>
  <si>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</si>
  <si>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</si>
  <si>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</si>
  <si>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</si>
  <si>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</si>
  <si>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</si>
  <si>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</si>
  <si>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</si>
  <si>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</si>
  <si>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</si>
  <si>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</si>
  <si>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</si>
  <si>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</si>
  <si>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</si>
  <si>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</si>
  <si>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</si>
  <si>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</si>
  <si>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</si>
  <si>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</si>
  <si>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</si>
  <si>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</si>
  <si>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</si>
  <si>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</si>
  <si>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</si>
  <si>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</si>
  <si>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</si>
  <si>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</si>
  <si>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</si>
  <si>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</si>
  <si>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</si>
  <si>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</si>
  <si>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</si>
  <si>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</si>
  <si>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</si>
  <si>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</si>
  <si>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</si>
  <si>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</si>
  <si>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</si>
  <si>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</si>
  <si>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</si>
  <si>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</si>
  <si>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</si>
  <si>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</si>
  <si>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</si>
  <si>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</si>
  <si>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</si>
  <si>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</si>
  <si>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</si>
  <si>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</si>
  <si>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</si>
  <si>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</si>
  <si>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</si>
  <si>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</si>
  <si>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</si>
  <si>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</si>
  <si>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</si>
  <si>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</si>
  <si>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</si>
  <si>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</si>
  <si>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</si>
  <si>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</si>
  <si>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</si>
  <si>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</si>
  <si>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</si>
  <si>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</si>
  <si>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</si>
  <si>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</si>
  <si>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</si>
  <si>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</si>
  <si>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</si>
  <si>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</si>
  <si>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</si>
  <si>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</si>
  <si>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</si>
  <si>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</si>
  <si>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</si>
  <si>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</si>
  <si>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</si>
  <si>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</si>
  <si>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</si>
  <si>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</si>
  <si>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</si>
  <si>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</si>
  <si>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</si>
  <si>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</si>
  <si>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</si>
  <si>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</si>
  <si>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</si>
  <si>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</si>
  <si>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</si>
  <si>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</si>
  <si>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</si>
  <si>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</si>
  <si>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</si>
  <si>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</si>
  <si>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</si>
  <si>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</si>
  <si>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</si>
  <si>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</si>
  <si>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</si>
  <si>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</si>
  <si>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</si>
  <si>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</si>
  <si>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</si>
  <si>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</si>
  <si>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</si>
  <si>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</si>
  <si>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</si>
  <si>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</si>
  <si>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</si>
  <si>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</si>
  <si>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</si>
  <si>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</si>
  <si>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</si>
  <si>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</si>
  <si>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</si>
  <si>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</si>
  <si>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</si>
  <si>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</si>
  <si>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</si>
  <si>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</si>
  <si>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</si>
  <si>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</si>
  <si>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</si>
  <si>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</si>
  <si>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</si>
  <si>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</si>
  <si>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</si>
  <si>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</si>
  <si>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</si>
  <si>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</si>
  <si>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</si>
  <si>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</si>
  <si>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</si>
  <si>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</si>
  <si>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</si>
  <si>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</si>
  <si>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</si>
  <si>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</si>
  <si>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</si>
  <si>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</si>
  <si>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</si>
  <si>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</si>
  <si>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</si>
  <si>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</si>
  <si>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</si>
  <si>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</si>
  <si>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</si>
  <si>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</si>
  <si>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</si>
  <si>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</si>
  <si>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</si>
  <si>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</si>
  <si>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</si>
  <si>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</si>
  <si>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</si>
  <si>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</si>
  <si>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</si>
  <si>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</si>
  <si>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</si>
  <si>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</si>
  <si>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</si>
  <si>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</si>
  <si>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</si>
  <si>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</si>
  <si>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</si>
  <si>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</si>
  <si>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</si>
  <si>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</si>
  <si>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</si>
  <si>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</si>
  <si>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</si>
  <si>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</si>
  <si>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</si>
  <si>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</si>
  <si>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</si>
  <si>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</si>
  <si>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</si>
  <si>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</si>
  <si>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</si>
  <si>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</si>
  <si>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</si>
  <si>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</si>
  <si>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</si>
  <si>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</si>
  <si>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</si>
  <si>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</si>
  <si>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</si>
  <si>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</si>
  <si>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</si>
  <si>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</si>
  <si>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</si>
  <si>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</si>
  <si>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</si>
  <si>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</si>
  <si>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</si>
  <si>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</si>
  <si>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</si>
  <si>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</si>
  <si>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</si>
  <si>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</si>
  <si>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</si>
  <si>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</si>
  <si>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</si>
  <si>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</si>
  <si>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</si>
  <si>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</si>
  <si>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</si>
  <si>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</si>
  <si>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</si>
  <si>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</si>
  <si>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</si>
  <si>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</si>
  <si>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</si>
  <si>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</si>
  <si>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</si>
  <si>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</si>
  <si>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</si>
  <si>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</si>
  <si>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</si>
  <si>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</si>
  <si>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</si>
  <si>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</si>
  <si>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</si>
  <si>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</si>
  <si>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</si>
  <si>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</si>
  <si>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</si>
  <si>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</si>
  <si>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</si>
  <si>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</si>
  <si>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</si>
  <si>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</si>
  <si>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</si>
  <si>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</si>
  <si>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</si>
  <si>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</si>
  <si>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</si>
  <si>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</si>
  <si>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</si>
  <si>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</si>
  <si>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</si>
  <si>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</si>
  <si>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</si>
  <si>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</si>
  <si>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</si>
  <si>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</si>
  <si>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</si>
  <si>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</si>
  <si>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</si>
  <si>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</si>
  <si>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</si>
  <si>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</si>
  <si>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</si>
  <si>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</si>
  <si>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</si>
  <si>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</si>
  <si>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</si>
  <si>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</si>
  <si>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</si>
  <si>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</si>
  <si>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</si>
  <si>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</si>
  <si>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</si>
  <si>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</si>
  <si>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</si>
  <si>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</si>
  <si>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</si>
  <si>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</si>
  <si>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</si>
  <si>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</si>
  <si>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</si>
  <si>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</si>
  <si>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</si>
  <si>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</si>
  <si>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</si>
  <si>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</si>
  <si>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</si>
  <si>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</si>
  <si>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</si>
  <si>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</si>
  <si>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</si>
  <si>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</si>
  <si>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</si>
  <si>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</si>
  <si>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</si>
  <si>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</si>
  <si>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</si>
  <si>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</si>
  <si>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</si>
  <si>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</si>
  <si>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</si>
  <si>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</si>
  <si>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</si>
  <si>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</si>
  <si>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</si>
  <si>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</si>
  <si>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</si>
  <si>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</si>
  <si>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</si>
  <si>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</si>
  <si>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</si>
  <si>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</si>
  <si>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</si>
  <si>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</si>
  <si>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</si>
  <si>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</si>
  <si>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</si>
  <si>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</si>
  <si>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</si>
  <si>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</si>
  <si>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</si>
  <si>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</si>
  <si>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</si>
  <si>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</si>
  <si>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</si>
  <si>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</si>
  <si>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</si>
  <si>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</si>
  <si>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</si>
  <si>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</si>
  <si>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</si>
  <si>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</si>
  <si>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</si>
  <si>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</si>
  <si>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</si>
  <si>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</si>
  <si>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</si>
  <si>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</si>
  <si>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</si>
  <si>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</si>
  <si>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</si>
  <si>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</si>
  <si>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</si>
  <si>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</si>
  <si>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</si>
  <si>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</si>
  <si>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</si>
  <si>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</si>
  <si>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</si>
  <si>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</si>
  <si>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</si>
  <si>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</si>
  <si>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</si>
  <si>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</si>
  <si>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</si>
  <si>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</si>
  <si>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</si>
  <si>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</si>
  <si>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</si>
  <si>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</si>
  <si>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</si>
  <si>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</si>
  <si>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</si>
  <si>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</si>
  <si>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</si>
  <si>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</si>
  <si>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</si>
  <si>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</si>
  <si>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</si>
  <si>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</si>
  <si>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</si>
  <si>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</si>
  <si>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</si>
  <si>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</si>
  <si>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</si>
  <si>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</si>
  <si>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</si>
  <si>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</si>
  <si>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</si>
  <si>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</si>
  <si>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</si>
  <si>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</si>
  <si>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</si>
  <si>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</si>
  <si>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</si>
  <si>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</si>
  <si>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</si>
  <si>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</si>
  <si>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</si>
  <si>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</si>
  <si>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</si>
  <si>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</si>
  <si>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</si>
  <si>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</si>
  <si>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</si>
  <si>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</si>
  <si>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</si>
  <si>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</si>
  <si>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</si>
  <si>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</si>
  <si>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</si>
  <si>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</si>
  <si>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</si>
  <si>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</si>
  <si>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</si>
  <si>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</si>
  <si>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</si>
  <si>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</si>
  <si>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</si>
  <si>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</si>
  <si>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</si>
  <si>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</si>
  <si>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</si>
  <si>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</si>
  <si>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</si>
  <si>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</si>
  <si>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</si>
  <si>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</si>
  <si>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</si>
  <si>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</si>
  <si>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</si>
  <si>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</si>
  <si>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</si>
  <si>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</si>
  <si>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</si>
  <si>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</si>
  <si>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</si>
  <si>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</si>
  <si>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</si>
  <si>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</si>
  <si>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</si>
  <si>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</si>
  <si>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</si>
  <si>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</si>
  <si>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</si>
  <si>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</si>
  <si>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</si>
  <si>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</si>
  <si>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</si>
  <si>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</si>
  <si>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</si>
  <si>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</si>
  <si>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</si>
  <si>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</si>
  <si>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</si>
  <si>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</si>
  <si>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</si>
  <si>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</si>
  <si>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</si>
  <si>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</si>
  <si>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</si>
  <si>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</si>
  <si>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</si>
  <si>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</si>
  <si>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</si>
  <si>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</si>
  <si>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</si>
  <si>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</si>
  <si>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</si>
  <si>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</si>
  <si>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</si>
  <si>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</si>
  <si>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</si>
  <si>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</si>
  <si>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</si>
  <si>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</si>
  <si>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</si>
  <si>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</si>
  <si>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</si>
  <si>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</si>
  <si>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</si>
  <si>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</si>
  <si>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</si>
  <si>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</si>
  <si>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</si>
  <si>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</si>
  <si>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</si>
  <si>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</si>
  <si>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</si>
  <si>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</si>
  <si>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</si>
  <si>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</si>
  <si>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</si>
  <si>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</si>
  <si>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</si>
  <si>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</si>
  <si>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</si>
  <si>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</si>
  <si>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</si>
  <si>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</si>
  <si>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</si>
  <si>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</si>
  <si>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</si>
  <si>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</si>
  <si>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</si>
  <si>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</si>
  <si>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</si>
  <si>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</si>
  <si>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</si>
  <si>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</si>
  <si>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</si>
  <si>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</si>
  <si>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</si>
  <si>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</si>
  <si>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</si>
  <si>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</si>
  <si>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</si>
  <si>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</si>
  <si>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</si>
  <si>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</si>
  <si>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</si>
  <si>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</si>
  <si>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</si>
  <si>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</si>
  <si>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</si>
  <si>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</si>
  <si>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</si>
  <si>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</si>
  <si>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</si>
  <si>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</si>
  <si>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</si>
  <si>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</si>
  <si>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</si>
  <si>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</si>
  <si>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</si>
  <si>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</si>
  <si>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</si>
  <si>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</si>
  <si>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</si>
  <si>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</si>
  <si>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</si>
  <si>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</si>
  <si>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</si>
  <si>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</si>
  <si>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</si>
  <si>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</si>
  <si>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</si>
  <si>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</si>
  <si>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</si>
  <si>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</si>
  <si>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</si>
  <si>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</si>
  <si>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</si>
  <si>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</si>
  <si>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</si>
  <si>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</si>
  <si>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</si>
  <si>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</si>
  <si>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</si>
  <si>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</si>
  <si>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</si>
  <si>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</si>
  <si>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</si>
  <si>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</si>
  <si>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</si>
  <si>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</si>
  <si>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</si>
  <si>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</si>
  <si>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</si>
  <si>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</si>
  <si>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</si>
  <si>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</si>
  <si>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</si>
  <si>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</si>
  <si>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</si>
  <si>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</si>
  <si>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</si>
  <si>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</si>
  <si>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</si>
  <si>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</si>
  <si>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</si>
  <si>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</si>
  <si>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</si>
  <si>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</si>
  <si>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</si>
  <si>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</si>
  <si>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</si>
  <si>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</si>
  <si>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</si>
  <si>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</si>
  <si>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</si>
  <si>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</si>
  <si>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</si>
  <si>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</si>
  <si>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</si>
  <si>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</si>
  <si>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</si>
  <si>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</si>
  <si>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</si>
  <si>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</si>
  <si>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</si>
  <si>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</si>
  <si>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</si>
  <si>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</si>
  <si>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</si>
  <si>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</si>
  <si>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</si>
  <si>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</si>
  <si>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</si>
  <si>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</si>
  <si>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</si>
  <si>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</si>
  <si>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</si>
  <si>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</si>
  <si>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</si>
  <si>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</si>
  <si>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</si>
  <si>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</si>
  <si>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</si>
  <si>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</si>
  <si>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</si>
  <si>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</si>
  <si>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</si>
  <si>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</si>
  <si>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</si>
  <si>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</si>
  <si>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</si>
  <si>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</si>
  <si>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</si>
  <si>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</si>
  <si>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</si>
  <si>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</si>
  <si>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</si>
  <si>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</si>
  <si>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</si>
  <si>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</si>
  <si>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</si>
  <si>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</si>
  <si>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</si>
  <si>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</si>
  <si>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</si>
  <si>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</si>
  <si>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</si>
  <si>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</si>
  <si>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</si>
  <si>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</si>
  <si>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</si>
  <si>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</si>
  <si>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</si>
  <si>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</si>
  <si>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</si>
  <si>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</si>
  <si>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</si>
  <si>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</si>
  <si>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</si>
  <si>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</si>
  <si>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</si>
  <si>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</si>
  <si>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</si>
  <si>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</si>
  <si>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</si>
  <si>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</si>
  <si>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</si>
  <si>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</si>
  <si>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</si>
  <si>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</si>
  <si>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</si>
  <si>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</si>
  <si>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</si>
  <si>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</si>
  <si>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</si>
  <si>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</si>
  <si>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</si>
  <si>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</si>
  <si>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</si>
  <si>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</si>
  <si>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</si>
  <si>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</si>
  <si>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</si>
  <si>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</si>
  <si>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</si>
  <si>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</si>
  <si>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</si>
  <si>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</si>
  <si>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</si>
  <si>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</si>
  <si>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</si>
  <si>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</si>
  <si>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</si>
  <si>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</si>
  <si>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</si>
  <si>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</si>
  <si>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</si>
  <si>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</si>
  <si>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</si>
  <si>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</si>
  <si>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</si>
  <si>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</si>
  <si>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</si>
  <si>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</si>
  <si>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</si>
  <si>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</si>
  <si>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</si>
  <si>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</si>
  <si>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</si>
  <si>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</si>
  <si>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</si>
  <si>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</si>
  <si>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</si>
  <si>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</si>
  <si>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</si>
  <si>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</si>
  <si>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</si>
  <si>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</si>
  <si>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</si>
  <si>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</si>
  <si>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</si>
  <si>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</si>
  <si>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</si>
  <si>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</si>
  <si>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</si>
  <si>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</si>
  <si>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</si>
  <si>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</si>
  <si>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</si>
  <si>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</si>
  <si>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</si>
  <si>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</si>
  <si>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</si>
  <si>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</si>
  <si>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</si>
  <si>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</si>
  <si>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</si>
  <si>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</si>
  <si>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</si>
  <si>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</si>
  <si>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</si>
  <si>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</si>
  <si>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</si>
  <si>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</si>
  <si>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</si>
  <si>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</si>
  <si>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</si>
  <si>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</si>
  <si>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</si>
  <si>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</si>
  <si>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</si>
  <si>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</si>
  <si>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</si>
  <si>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</si>
  <si>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</si>
  <si>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</si>
  <si>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</si>
  <si>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</si>
  <si>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</si>
  <si>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</si>
  <si>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</si>
  <si>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</si>
  <si>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</si>
  <si>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</si>
  <si>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</si>
  <si>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</si>
  <si>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</si>
  <si>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</si>
  <si>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</si>
  <si>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</si>
  <si>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</si>
  <si>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</si>
  <si>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</si>
  <si>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</si>
  <si>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</si>
  <si>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</si>
  <si>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</si>
  <si>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</si>
  <si>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</si>
  <si>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</si>
  <si>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</si>
  <si>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</si>
  <si>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</si>
  <si>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</si>
  <si>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</si>
  <si>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</si>
  <si>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</si>
  <si>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</si>
  <si>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</si>
  <si>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</si>
  <si>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</si>
  <si>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</si>
  <si>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</si>
  <si>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</si>
  <si>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</si>
  <si>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</si>
  <si>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</si>
  <si>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</si>
  <si>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</si>
  <si>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</si>
  <si>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</si>
  <si>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</si>
  <si>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</si>
  <si>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</si>
  <si>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</si>
  <si>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</si>
  <si>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</si>
  <si>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</si>
  <si>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</si>
  <si>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</si>
  <si>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</si>
  <si>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</si>
  <si>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</si>
  <si>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</si>
  <si>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</si>
  <si>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</si>
  <si>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</si>
  <si>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</si>
  <si>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</si>
  <si>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</si>
  <si>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</si>
  <si>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</si>
  <si>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</si>
  <si>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</si>
  <si>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</si>
  <si>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</si>
  <si>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</si>
  <si>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</si>
  <si>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</si>
  <si>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</si>
  <si>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</si>
  <si>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</si>
  <si>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</si>
  <si>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</si>
  <si>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</si>
  <si>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</si>
  <si>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</si>
  <si>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</si>
  <si>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</si>
  <si>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</si>
  <si>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</si>
  <si>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</si>
  <si>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</si>
  <si>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</si>
  <si>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</si>
  <si>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</si>
  <si>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</si>
  <si>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</si>
  <si>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</si>
  <si>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</si>
  <si>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</si>
  <si>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</si>
  <si>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</si>
  <si>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</si>
  <si>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</si>
  <si>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</si>
  <si>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</si>
  <si>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</si>
  <si>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</si>
  <si>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</si>
  <si>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</si>
  <si>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</si>
  <si>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</si>
  <si>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</si>
  <si>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</si>
  <si>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</si>
  <si>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</si>
  <si>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</si>
  <si>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</si>
  <si>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</si>
  <si>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</si>
  <si>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</si>
  <si>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</si>
  <si>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</si>
  <si>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</si>
  <si>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</si>
  <si>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</si>
  <si>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</si>
  <si>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</si>
  <si>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</si>
  <si>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</si>
  <si>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</si>
  <si>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</si>
  <si>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</si>
  <si>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</si>
  <si>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</si>
  <si>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</si>
  <si>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</si>
  <si>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</si>
  <si>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</si>
  <si>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</si>
  <si>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</si>
  <si>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</si>
  <si>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</si>
  <si>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</si>
  <si>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</si>
  <si>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</si>
  <si>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</si>
  <si>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</si>
  <si>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</si>
  <si>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</si>
  <si>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</si>
  <si>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</si>
  <si>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</si>
  <si>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</si>
  <si>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</si>
  <si>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</si>
  <si>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</si>
  <si>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</si>
  <si>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</si>
  <si>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</si>
  <si>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</si>
  <si>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</si>
  <si>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</si>
  <si>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</si>
  <si>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</si>
  <si>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</si>
  <si>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</si>
  <si>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</si>
  <si>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</si>
  <si>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</si>
  <si>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</si>
  <si>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</si>
  <si>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</si>
  <si>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</si>
  <si>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</si>
  <si>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</si>
  <si>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</si>
  <si>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</si>
  <si>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</si>
  <si>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</si>
  <si>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</si>
  <si>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</si>
  <si>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</si>
  <si>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</si>
  <si>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</si>
  <si>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</si>
  <si>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</si>
  <si>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</si>
  <si>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</si>
  <si>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</si>
  <si>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</si>
  <si>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</si>
  <si>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</si>
  <si>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</si>
  <si>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</si>
  <si>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</si>
  <si>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</si>
  <si>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</si>
  <si>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</si>
  <si>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</si>
  <si>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</si>
  <si>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</si>
  <si>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</si>
  <si>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</si>
  <si>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</si>
  <si>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</si>
  <si>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</si>
  <si>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</si>
  <si>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</si>
  <si>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</si>
  <si>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</si>
  <si>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</si>
  <si>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</si>
  <si>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</si>
  <si>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</si>
  <si>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</si>
  <si>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</si>
  <si>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</si>
  <si>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</si>
  <si>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</si>
  <si>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</si>
  <si>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</si>
  <si>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</si>
  <si>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</si>
  <si>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</si>
  <si>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</si>
  <si>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</si>
  <si>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</si>
  <si>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</si>
  <si>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</si>
  <si>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</si>
  <si>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</si>
  <si>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</si>
  <si>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</si>
  <si>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</si>
  <si>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</si>
  <si>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</si>
  <si>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</si>
  <si>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</si>
  <si>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</si>
  <si>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</si>
  <si>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</si>
  <si>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</si>
  <si>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</si>
  <si>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</si>
  <si>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</si>
  <si>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</si>
  <si>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</si>
  <si>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</si>
  <si>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</si>
  <si>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</si>
  <si>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</si>
  <si>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</si>
  <si>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</si>
  <si>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</si>
  <si>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</si>
  <si>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</si>
  <si>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</si>
  <si>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</si>
  <si>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</si>
  <si>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</si>
  <si>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</si>
  <si>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</si>
  <si>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</si>
  <si>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</si>
  <si>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</si>
  <si>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</si>
  <si>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</si>
  <si>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</si>
  <si>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</si>
  <si>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</si>
  <si>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</si>
  <si>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</si>
  <si>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</si>
  <si>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</si>
  <si>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</si>
  <si>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</si>
  <si>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</si>
  <si>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</si>
  <si>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</si>
  <si>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</si>
  <si>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</si>
  <si>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</si>
  <si>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</si>
  <si>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</si>
  <si>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</si>
  <si>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</si>
  <si>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</si>
  <si>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</si>
  <si>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</si>
  <si>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</si>
  <si>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</si>
  <si>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</si>
  <si>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</si>
  <si>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</si>
  <si>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</si>
  <si>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</si>
  <si>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</si>
  <si>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</si>
  <si>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</si>
  <si>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</si>
  <si>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</si>
  <si>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</si>
  <si>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</si>
  <si>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</si>
  <si>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</si>
  <si>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</si>
  <si>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</si>
  <si>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</si>
  <si>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</si>
  <si>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</si>
  <si>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</si>
  <si>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</si>
  <si>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</si>
  <si>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</si>
  <si>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</si>
  <si>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</si>
  <si>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</si>
  <si>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</si>
  <si>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</si>
  <si>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</si>
  <si>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</si>
  <si>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</si>
  <si>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</si>
  <si>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</si>
  <si>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</si>
  <si>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</si>
  <si>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</si>
  <si>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</si>
  <si>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</si>
  <si>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</si>
  <si>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</si>
  <si>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</si>
  <si>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</si>
  <si>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</si>
  <si>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</si>
  <si>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</si>
  <si>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</si>
  <si>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</si>
  <si>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</si>
  <si>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</si>
  <si>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</si>
  <si>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</si>
  <si>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</si>
  <si>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</si>
  <si>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</si>
  <si>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</si>
  <si>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</si>
  <si>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</si>
  <si>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</si>
  <si>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</si>
  <si>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</si>
  <si>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</si>
  <si>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</si>
  <si>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</si>
  <si>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</si>
  <si>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</si>
  <si>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</si>
  <si>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</si>
  <si>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</si>
  <si>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</si>
  <si>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</si>
  <si>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</si>
  <si>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</si>
  <si>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</si>
  <si>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</si>
  <si>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</si>
  <si>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</si>
  <si>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</si>
  <si>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</si>
  <si>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</si>
  <si>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</si>
  <si>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</si>
  <si>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</si>
  <si>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</si>
  <si>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</si>
  <si>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</si>
  <si>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</si>
  <si>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</si>
  <si>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</si>
  <si>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</si>
  <si>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</si>
  <si>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</si>
  <si>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</si>
  <si>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</si>
  <si>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</si>
  <si>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</si>
  <si>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</si>
  <si>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</si>
  <si>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</si>
  <si>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</si>
  <si>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</si>
  <si>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</si>
  <si>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</si>
  <si>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</si>
  <si>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</si>
  <si>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</si>
  <si>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</si>
  <si>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</si>
  <si>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</si>
  <si>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</si>
  <si>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</si>
  <si>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</si>
  <si>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</si>
  <si>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</si>
  <si>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</si>
  <si>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</si>
  <si>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</si>
  <si>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</si>
  <si>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</si>
  <si>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</si>
  <si>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</si>
  <si>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</si>
  <si>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</si>
  <si>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</si>
  <si>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</si>
  <si>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</si>
  <si>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</si>
  <si>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</si>
  <si>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</si>
  <si>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</si>
  <si>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</si>
  <si>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</si>
  <si>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</si>
  <si>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</si>
  <si>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</si>
  <si>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</si>
  <si>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</si>
  <si>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</si>
  <si>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</si>
  <si>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</si>
  <si>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</si>
  <si>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</si>
  <si>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</si>
  <si>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</si>
  <si>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</si>
  <si>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</si>
  <si>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</si>
  <si>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</si>
  <si>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</si>
  <si>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</si>
  <si>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</si>
  <si>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</si>
  <si>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</si>
  <si>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</si>
  <si>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</si>
  <si>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</si>
  <si>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</si>
  <si>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</si>
  <si>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</si>
  <si>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</si>
  <si>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</si>
  <si>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</si>
  <si>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</si>
  <si>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</si>
  <si>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</si>
  <si>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</si>
  <si>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</si>
  <si>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</si>
  <si>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</si>
  <si>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</si>
  <si>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</si>
  <si>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</si>
  <si>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</si>
  <si>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</si>
  <si>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</si>
  <si>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</si>
  <si>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</si>
  <si>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</si>
  <si>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</si>
  <si>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</si>
  <si>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</si>
  <si>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</si>
  <si>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</si>
  <si>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</si>
  <si>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</si>
  <si>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</si>
  <si>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</si>
  <si>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</si>
  <si>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</si>
  <si>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</si>
  <si>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</si>
  <si>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</si>
  <si>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</si>
  <si>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</si>
  <si>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</si>
  <si>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</si>
  <si>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</si>
  <si>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</si>
  <si>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</si>
  <si>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</si>
  <si>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</si>
  <si>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</si>
  <si>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</si>
  <si>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</si>
  <si>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</si>
  <si>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</si>
  <si>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</si>
  <si>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</si>
  <si>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</si>
  <si>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</si>
  <si>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</si>
  <si>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</si>
  <si>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</si>
  <si>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</si>
  <si>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</si>
  <si>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</si>
  <si>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</si>
  <si>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</si>
  <si>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</si>
  <si>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</si>
  <si>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</si>
  <si>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</si>
  <si>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</si>
  <si>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</si>
  <si>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</si>
  <si>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</si>
  <si>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</si>
  <si>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</si>
  <si>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</si>
  <si>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</si>
  <si>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</si>
  <si>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</si>
  <si>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</si>
  <si>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</si>
  <si>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</si>
  <si>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</si>
  <si>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</si>
  <si>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</si>
  <si>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</si>
  <si>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</si>
  <si>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</si>
  <si>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</si>
  <si>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</si>
  <si>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</si>
  <si>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</si>
  <si>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</si>
  <si>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</si>
  <si>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</si>
  <si>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</si>
  <si>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</si>
  <si>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</si>
  <si>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</si>
  <si>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</si>
  <si>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</si>
  <si>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</si>
  <si>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</si>
  <si>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</si>
  <si>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</si>
  <si>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</si>
  <si>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</si>
  <si>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</si>
  <si>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</si>
  <si>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</si>
  <si>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</si>
  <si>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</si>
  <si>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</si>
  <si>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</si>
  <si>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</si>
  <si>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</si>
  <si>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</si>
  <si>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</si>
  <si>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</si>
  <si>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</si>
  <si>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</si>
  <si>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</si>
  <si>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</si>
  <si>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</si>
  <si>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</si>
  <si>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</si>
  <si>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</si>
  <si>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</si>
  <si>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</si>
  <si>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</si>
  <si>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</si>
  <si>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</si>
  <si>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</si>
  <si>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</si>
  <si>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</si>
  <si>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</si>
  <si>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</si>
  <si>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</si>
  <si>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</si>
  <si>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</si>
  <si>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</si>
  <si>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</si>
  <si>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</si>
  <si>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</si>
  <si>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</si>
  <si>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</si>
  <si>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</si>
  <si>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</si>
  <si>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</si>
  <si>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</si>
  <si>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</si>
  <si>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</si>
  <si>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</si>
  <si>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</si>
  <si>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</si>
  <si>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</si>
  <si>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</si>
  <si>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</si>
  <si>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</si>
  <si>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</si>
  <si>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</si>
  <si>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</si>
  <si>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</si>
  <si>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</si>
  <si>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</si>
  <si>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</si>
  <si>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</si>
  <si>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</si>
  <si>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</si>
  <si>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</si>
  <si>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</si>
  <si>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</si>
  <si>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</si>
  <si>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</si>
  <si>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</si>
  <si>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</si>
  <si>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</si>
  <si>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</si>
  <si>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</si>
  <si>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</si>
  <si>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</si>
  <si>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</si>
  <si>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</si>
  <si>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</si>
  <si>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</si>
  <si>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</si>
  <si>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</si>
  <si>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</si>
  <si>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</si>
  <si>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</si>
  <si>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</si>
  <si>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</si>
  <si>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</si>
  <si>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</si>
  <si>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</si>
  <si>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</si>
  <si>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</si>
  <si>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</si>
  <si>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</si>
  <si>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</si>
  <si>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</si>
  <si>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</si>
  <si>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</si>
  <si>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</si>
  <si>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</si>
  <si>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</si>
  <si>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</si>
  <si>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</si>
  <si>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</si>
  <si>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</si>
  <si>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</si>
  <si>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</si>
  <si>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</si>
  <si>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</si>
  <si>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</si>
  <si>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</si>
  <si>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</si>
  <si>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</si>
  <si>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</si>
  <si>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</si>
  <si>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</si>
  <si>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</si>
  <si>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</si>
  <si>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</si>
  <si>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</si>
  <si>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</si>
  <si>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</si>
  <si>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</si>
  <si>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</si>
  <si>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</si>
  <si>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</si>
  <si>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</si>
  <si>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</si>
  <si>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</si>
  <si>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</si>
  <si>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</si>
  <si>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</si>
  <si>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</si>
  <si>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</si>
  <si>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</si>
  <si>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</si>
  <si>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</si>
  <si>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</si>
  <si>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</si>
  <si>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</si>
  <si>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</si>
  <si>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</si>
  <si>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</si>
  <si>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</si>
  <si>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</si>
  <si>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</si>
  <si>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</si>
  <si>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</si>
  <si>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</si>
  <si>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</si>
  <si>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</si>
  <si>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</si>
  <si>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</si>
  <si>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</si>
  <si>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</si>
  <si>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</si>
  <si>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</si>
  <si>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</si>
  <si>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</si>
  <si>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</si>
  <si>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</si>
  <si>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</si>
  <si>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</si>
  <si>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</si>
  <si>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</si>
  <si>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</si>
  <si>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</si>
  <si>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</si>
  <si>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</si>
  <si>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</si>
  <si>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</si>
  <si>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</si>
  <si>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</si>
  <si>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</si>
  <si>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</si>
  <si>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</si>
  <si>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</si>
  <si>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</si>
  <si>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</si>
  <si>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</si>
  <si>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</si>
  <si>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</si>
  <si>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</si>
  <si>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</si>
  <si>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</si>
  <si>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</si>
  <si>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</si>
  <si>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</si>
  <si>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</si>
  <si>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</si>
  <si>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</si>
  <si>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</si>
  <si>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</si>
  <si>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</si>
  <si>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</si>
  <si>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</si>
  <si>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</si>
  <si>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</si>
  <si>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</si>
  <si>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</si>
  <si>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</si>
  <si>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</si>
  <si>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</si>
  <si>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</si>
  <si>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</si>
  <si>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</si>
  <si>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</si>
  <si>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</si>
  <si>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</si>
  <si>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</si>
  <si>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</si>
  <si>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</si>
  <si>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</si>
  <si>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</si>
  <si>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</si>
  <si>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</si>
  <si>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</si>
  <si>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</si>
  <si>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</si>
  <si>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</si>
  <si>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</si>
  <si>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</si>
  <si>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</si>
  <si>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</si>
  <si>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</si>
  <si>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</si>
  <si>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</si>
  <si>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</si>
  <si>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</si>
  <si>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</si>
  <si>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</si>
  <si>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</si>
  <si>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</si>
  <si>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</si>
  <si>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</si>
  <si>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</si>
  <si>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</si>
  <si>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</si>
  <si>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</si>
  <si>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</si>
  <si>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</si>
  <si>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</si>
  <si>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</si>
  <si>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</si>
  <si>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</si>
  <si>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</si>
  <si>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</si>
  <si>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</si>
  <si>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</si>
  <si>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</si>
  <si>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</si>
  <si>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</si>
  <si>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</si>
  <si>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</si>
  <si>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</si>
  <si>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</si>
  <si>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</si>
  <si>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</si>
  <si>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</si>
  <si>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</si>
  <si>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</si>
  <si>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</si>
  <si>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</si>
  <si>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</si>
  <si>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</si>
  <si>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</si>
  <si>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</si>
  <si>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</si>
  <si>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</si>
  <si>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</si>
  <si>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</si>
  <si>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</si>
  <si>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</si>
  <si>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</si>
  <si>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</si>
  <si>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</si>
  <si>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</si>
  <si>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</si>
  <si>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</si>
  <si>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</si>
  <si>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</si>
  <si>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</si>
  <si>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</si>
  <si>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</si>
  <si>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</si>
  <si>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</si>
  <si>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</si>
  <si>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</si>
  <si>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</si>
  <si>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</si>
  <si>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</si>
  <si>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</si>
  <si>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</si>
  <si>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</si>
  <si>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</si>
  <si>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</si>
  <si>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</si>
  <si>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</si>
  <si>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</si>
  <si>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</si>
  <si>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</si>
  <si>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</si>
  <si>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</si>
  <si>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</si>
  <si>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</si>
  <si>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</si>
  <si>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</si>
  <si>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</si>
  <si>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</si>
  <si>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</si>
  <si>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</si>
  <si>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</si>
  <si>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</si>
  <si>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</si>
  <si>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</si>
  <si>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</si>
  <si>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</si>
  <si>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</si>
  <si>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</si>
  <si>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</si>
  <si>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</si>
  <si>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</si>
  <si>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</si>
  <si>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</si>
  <si>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</si>
  <si>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</si>
  <si>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</si>
  <si>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</si>
  <si>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</si>
  <si>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</si>
  <si>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</si>
  <si>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</si>
  <si>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</si>
  <si>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</si>
  <si>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</si>
  <si>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</si>
  <si>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</si>
  <si>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</si>
  <si>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</si>
  <si>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</si>
  <si>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</si>
  <si>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</si>
  <si>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</si>
  <si>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</si>
  <si>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</si>
  <si>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</si>
  <si>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</si>
  <si>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</si>
  <si>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</si>
  <si>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</si>
  <si>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</si>
  <si>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</si>
  <si>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</si>
  <si>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</si>
  <si>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</si>
  <si>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</si>
  <si>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</si>
  <si>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</si>
  <si>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</si>
  <si>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</si>
  <si>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</si>
  <si>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</si>
  <si>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</si>
  <si>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</si>
  <si>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</si>
  <si>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</si>
  <si>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</si>
  <si>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</si>
  <si>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</si>
  <si>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</si>
  <si>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</si>
  <si>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</si>
  <si>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</si>
  <si>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</si>
  <si>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</si>
  <si>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</si>
  <si>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</si>
  <si>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</si>
  <si>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</si>
  <si>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</si>
  <si>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</si>
  <si>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</si>
  <si>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</si>
  <si>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</si>
  <si>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</si>
  <si>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</si>
  <si>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</si>
  <si>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</si>
  <si>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</si>
  <si>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</si>
  <si>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</si>
  <si>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</si>
  <si>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</si>
  <si>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</si>
  <si>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</si>
  <si>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</si>
  <si>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</si>
  <si>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</si>
  <si>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</si>
  <si>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</si>
  <si>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</si>
  <si>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</si>
  <si>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</si>
  <si>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</si>
  <si>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</si>
  <si>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</si>
  <si>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</si>
  <si>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</si>
  <si>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</si>
  <si>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</si>
  <si>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</si>
  <si>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</si>
  <si>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</si>
  <si>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</si>
  <si>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</si>
  <si>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</si>
  <si>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</si>
  <si>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</si>
  <si>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</si>
  <si>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</si>
  <si>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</si>
  <si>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</si>
  <si>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</si>
  <si>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</si>
  <si>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</si>
  <si>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</si>
  <si>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</si>
  <si>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</si>
  <si>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</si>
  <si>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</si>
  <si>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</si>
  <si>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</si>
  <si>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</si>
  <si>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</si>
  <si>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</si>
  <si>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</si>
  <si>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</si>
  <si>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</si>
  <si>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</si>
  <si>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</si>
  <si>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</si>
  <si>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</si>
  <si>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</si>
  <si>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</si>
  <si>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</si>
  <si>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</si>
  <si>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</si>
  <si>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</si>
  <si>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</si>
  <si>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</si>
  <si>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</si>
  <si>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</si>
  <si>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</si>
  <si>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</si>
  <si>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</si>
  <si>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</si>
  <si>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</si>
  <si>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</si>
  <si>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</si>
  <si>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</si>
  <si>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</si>
  <si>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</si>
  <si>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</si>
  <si>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</si>
  <si>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</si>
  <si>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</si>
  <si>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</si>
  <si>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</si>
  <si>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</si>
  <si>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</si>
  <si>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</si>
  <si>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</si>
  <si>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</si>
  <si>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</si>
  <si>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</si>
  <si>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</si>
  <si>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</si>
  <si>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</si>
  <si>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</si>
  <si>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</si>
  <si>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</si>
  <si>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</si>
  <si>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</si>
  <si>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</si>
  <si>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</si>
  <si>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</si>
  <si>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</si>
  <si>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</si>
  <si>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</si>
  <si>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</si>
  <si>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</si>
  <si>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</si>
  <si>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</si>
  <si>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</si>
  <si>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</si>
  <si>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</si>
  <si>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</si>
  <si>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</si>
  <si>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</si>
  <si>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</si>
  <si>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</si>
  <si>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</si>
  <si>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</si>
  <si>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</si>
  <si>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</si>
  <si>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</si>
  <si>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</si>
  <si>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</si>
  <si>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</si>
  <si>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</si>
  <si>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</si>
  <si>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</si>
  <si>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</si>
  <si>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</si>
  <si>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</si>
  <si>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</si>
  <si>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</si>
  <si>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</si>
  <si>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</si>
  <si>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</si>
  <si>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</si>
  <si>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</si>
  <si>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</si>
  <si>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</si>
  <si>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</si>
  <si>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</si>
  <si>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</si>
  <si>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</si>
  <si>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</si>
  <si>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</si>
  <si>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</si>
  <si>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</si>
  <si>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</si>
  <si>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</si>
  <si>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</si>
  <si>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</si>
  <si>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</si>
  <si>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</si>
  <si>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</si>
  <si>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</si>
  <si>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</si>
  <si>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</si>
  <si>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</si>
  <si>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</si>
  <si>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</si>
  <si>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</si>
  <si>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</si>
  <si>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</si>
  <si>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</si>
  <si>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</si>
  <si>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</si>
  <si>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</si>
  <si>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</si>
  <si>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</si>
  <si>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</si>
  <si>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</si>
  <si>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</si>
  <si>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</si>
  <si>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</si>
  <si>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</si>
  <si>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</si>
  <si>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</si>
  <si>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</si>
  <si>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</si>
  <si>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</si>
  <si>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</si>
  <si>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</si>
  <si>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</si>
  <si>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</si>
  <si>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</si>
  <si>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</si>
  <si>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</si>
  <si>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</si>
  <si>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</si>
  <si>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</si>
  <si>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</si>
  <si>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</si>
  <si>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</si>
  <si>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</si>
  <si>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</si>
  <si>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</si>
  <si>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</si>
  <si>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</si>
  <si>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</si>
  <si>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</si>
  <si>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</si>
  <si>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</si>
  <si>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</si>
  <si>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</si>
  <si>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</si>
  <si>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</si>
  <si>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</si>
  <si>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</si>
  <si>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</si>
  <si>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</si>
  <si>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</si>
  <si>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</si>
  <si>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</si>
  <si>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</si>
  <si>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</si>
  <si>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</si>
  <si>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</si>
  <si>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</si>
  <si>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</si>
  <si>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</si>
  <si>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</si>
  <si>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</si>
  <si>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</si>
  <si>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</si>
  <si>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</si>
  <si>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</si>
  <si>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</si>
  <si>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</si>
  <si>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</si>
  <si>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</si>
  <si>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</si>
  <si>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</si>
  <si>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</si>
  <si>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</si>
  <si>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</si>
  <si>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</si>
  <si>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</si>
  <si>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</si>
  <si>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</si>
  <si>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</si>
  <si>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</si>
  <si>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</si>
  <si>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</si>
  <si>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</si>
  <si>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</si>
  <si>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</si>
  <si>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</si>
  <si>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</si>
  <si>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</si>
  <si>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</si>
  <si>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</si>
  <si>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</si>
  <si>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</si>
  <si>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</si>
  <si>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</si>
  <si>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</si>
  <si>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</si>
  <si>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</si>
  <si>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</si>
  <si>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</si>
  <si>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</si>
  <si>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</si>
  <si>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</si>
  <si>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</si>
  <si>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</si>
  <si>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</si>
  <si>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</si>
  <si>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</si>
  <si>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</si>
  <si>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</si>
  <si>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</si>
  <si>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</si>
  <si>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</si>
  <si>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</si>
  <si>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</si>
  <si>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</si>
  <si>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</si>
  <si>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</si>
  <si>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</si>
  <si>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</si>
  <si>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</si>
  <si>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</si>
  <si>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</si>
  <si>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</si>
  <si>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</si>
  <si>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</si>
  <si>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</si>
  <si>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</si>
  <si>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</si>
  <si>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</si>
  <si>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</si>
  <si>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</si>
  <si>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</si>
  <si>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</si>
  <si>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</si>
  <si>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</si>
  <si>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</si>
  <si>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</si>
  <si>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</si>
  <si>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</si>
  <si>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</si>
  <si>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</si>
  <si>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</si>
  <si>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</si>
  <si>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</si>
  <si>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</si>
  <si>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</si>
  <si>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</si>
  <si>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</si>
  <si>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</si>
  <si>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</si>
  <si>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</si>
  <si>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</si>
  <si>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</si>
  <si>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</si>
  <si>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</si>
  <si>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</si>
  <si>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</si>
  <si>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</si>
  <si>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</si>
  <si>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</si>
  <si>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</si>
  <si>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</si>
  <si>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</si>
  <si>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</si>
  <si>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</si>
  <si>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</si>
  <si>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</si>
  <si>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</si>
  <si>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</si>
  <si>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</si>
  <si>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</si>
  <si>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</si>
  <si>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</si>
  <si>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</si>
  <si>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</si>
  <si>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</si>
  <si>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</si>
  <si>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</si>
  <si>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</si>
  <si>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</si>
  <si>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</si>
  <si>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</si>
  <si>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</si>
  <si>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</si>
  <si>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</si>
  <si>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</si>
  <si>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</si>
  <si>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</si>
  <si>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</si>
  <si>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</si>
  <si>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</si>
  <si>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</si>
  <si>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</si>
  <si>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</si>
  <si>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</si>
  <si>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</si>
  <si>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</si>
  <si>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</si>
  <si>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</si>
  <si>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</si>
  <si>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</si>
  <si>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</si>
  <si>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</si>
  <si>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</si>
  <si>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</si>
  <si>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</si>
  <si>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</si>
  <si>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</si>
  <si>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</si>
  <si>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</si>
  <si>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</si>
  <si>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</si>
  <si>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</si>
  <si>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</si>
  <si>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</si>
  <si>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</si>
  <si>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</si>
  <si>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</si>
  <si>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</si>
  <si>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</si>
  <si>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</si>
  <si>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</si>
  <si>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</si>
  <si>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</si>
  <si>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</si>
  <si>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</si>
  <si>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</si>
  <si>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</si>
  <si>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</si>
  <si>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</si>
  <si>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</si>
  <si>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</si>
  <si>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</si>
  <si>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</si>
  <si>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</si>
  <si>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</si>
  <si>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</si>
  <si>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</si>
  <si>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</si>
  <si>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</si>
  <si>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</si>
  <si>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</si>
  <si>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</si>
  <si>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</si>
  <si>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</si>
  <si>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</si>
  <si>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</si>
  <si>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</si>
  <si>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</si>
  <si>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</si>
  <si>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</si>
  <si>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</si>
  <si>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</si>
  <si>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</si>
  <si>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</si>
  <si>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</si>
  <si>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</si>
  <si>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</si>
  <si>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</si>
  <si>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</si>
  <si>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</si>
  <si>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</si>
  <si>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</si>
  <si>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</si>
  <si>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</si>
  <si>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</si>
  <si>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</si>
  <si>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</si>
  <si>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</si>
  <si>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</si>
  <si>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</si>
  <si>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</si>
  <si>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</si>
  <si>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</si>
  <si>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</si>
  <si>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</si>
  <si>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</si>
  <si>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</si>
  <si>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</si>
  <si>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</si>
  <si>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</si>
  <si>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</si>
  <si>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</si>
  <si>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</si>
  <si>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</si>
  <si>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</si>
  <si>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</si>
  <si>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</si>
  <si>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</si>
  <si>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</si>
  <si>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</si>
  <si>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</si>
  <si>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</si>
  <si>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</si>
  <si>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</si>
  <si>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</si>
  <si>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</si>
  <si>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</si>
  <si>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</si>
  <si>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</si>
  <si>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</si>
  <si>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</si>
  <si>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</si>
  <si>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</si>
  <si>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</si>
  <si>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</si>
  <si>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</si>
  <si>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</si>
  <si>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</si>
  <si>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</si>
  <si>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</si>
  <si>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</si>
  <si>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</si>
  <si>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</si>
  <si>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</si>
  <si>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</si>
  <si>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</si>
  <si>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</si>
  <si>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</si>
  <si>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</si>
  <si>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</si>
  <si>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</si>
  <si>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</si>
  <si>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</si>
  <si>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</si>
  <si>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</si>
  <si>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</si>
  <si>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</si>
  <si>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</si>
  <si>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</si>
  <si>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</si>
  <si>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</si>
  <si>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</si>
  <si>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</si>
  <si>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</si>
  <si>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</si>
  <si>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</si>
  <si>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</si>
  <si>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</si>
  <si>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</si>
  <si>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</si>
  <si>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</si>
  <si>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</si>
  <si>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</si>
  <si>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</si>
  <si>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</si>
  <si>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</si>
  <si>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</si>
  <si>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</si>
  <si>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</si>
  <si>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</si>
  <si>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</si>
  <si>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</si>
  <si>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</si>
  <si>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</si>
  <si>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</si>
  <si>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</si>
  <si>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</si>
  <si>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</si>
  <si>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</si>
  <si>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</si>
  <si>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</si>
  <si>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</si>
  <si>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</si>
  <si>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</si>
  <si>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</si>
  <si>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</si>
  <si>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</si>
  <si>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</si>
  <si>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</si>
  <si>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</si>
  <si>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</si>
  <si>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</si>
  <si>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</si>
  <si>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</si>
  <si>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</si>
  <si>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</si>
  <si>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</si>
  <si>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</si>
  <si>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</si>
  <si>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</si>
  <si>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</si>
  <si>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</si>
  <si>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</si>
  <si>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</si>
  <si>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</si>
  <si>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</si>
  <si>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</si>
  <si>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</si>
  <si>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</si>
  <si>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</si>
  <si>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</si>
  <si>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</si>
  <si>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</si>
  <si>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</si>
  <si>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</si>
  <si>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</si>
  <si>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</si>
  <si>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</si>
  <si>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</si>
  <si>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</si>
  <si>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</si>
  <si>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</si>
  <si>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</si>
  <si>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</si>
  <si>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</si>
  <si>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</si>
  <si>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</si>
  <si>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</si>
  <si>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</si>
  <si>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</si>
  <si>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</si>
  <si>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</si>
  <si>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</si>
  <si>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</si>
  <si>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</si>
  <si>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</si>
  <si>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</si>
  <si>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</si>
  <si>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</si>
  <si>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</si>
  <si>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</si>
  <si>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</si>
  <si>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</si>
  <si>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</si>
  <si>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</si>
  <si>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</si>
  <si>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</si>
  <si>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</si>
  <si>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</si>
  <si>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</si>
  <si>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</si>
  <si>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</si>
  <si>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</si>
  <si>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</si>
  <si>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</si>
  <si>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</si>
  <si>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</si>
  <si>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</si>
  <si>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</si>
  <si>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</si>
  <si>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</si>
  <si>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</si>
  <si>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</si>
  <si>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</si>
  <si>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</si>
  <si>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</si>
  <si>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</si>
  <si>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</si>
  <si>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</si>
  <si>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</si>
  <si>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</si>
  <si>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</si>
  <si>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</si>
  <si>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</si>
  <si>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</si>
  <si>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</si>
  <si>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</si>
  <si>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</si>
  <si>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</si>
  <si>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</si>
  <si>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</si>
  <si>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</si>
  <si>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</si>
  <si>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</si>
  <si>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</si>
  <si>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</si>
  <si>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</si>
  <si>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</si>
  <si>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</si>
  <si>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</si>
  <si>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</si>
  <si>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</si>
  <si>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</si>
  <si>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</si>
  <si>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</si>
  <si>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</si>
  <si>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</si>
  <si>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</si>
  <si>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</si>
  <si>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</si>
  <si>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</si>
  <si>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</si>
  <si>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</si>
  <si>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</si>
  <si>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</si>
  <si>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</si>
  <si>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</si>
  <si>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</si>
  <si>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</si>
  <si>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</si>
  <si>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</si>
  <si>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</si>
  <si>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</si>
  <si>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</si>
  <si>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</si>
  <si>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</si>
  <si>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</si>
  <si>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</si>
  <si>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</si>
  <si>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</si>
  <si>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</si>
  <si>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</si>
  <si>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</si>
  <si>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</si>
  <si>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</si>
  <si>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</si>
  <si>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</si>
  <si>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</si>
  <si>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</si>
  <si>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</si>
  <si>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</si>
  <si>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</si>
  <si>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</si>
  <si>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</si>
  <si>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</si>
  <si>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</si>
  <si>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</si>
  <si>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</si>
  <si>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</si>
  <si>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</si>
  <si>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</si>
  <si>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</si>
  <si>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</si>
  <si>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</si>
  <si>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</si>
  <si>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</si>
  <si>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</si>
  <si>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</si>
  <si>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</si>
  <si>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</si>
  <si>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</si>
  <si>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</si>
  <si>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</si>
  <si>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</si>
  <si>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</si>
  <si>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</si>
  <si>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</si>
  <si>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</si>
  <si>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</si>
  <si>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</si>
  <si>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</si>
  <si>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</si>
  <si>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</si>
  <si>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</si>
  <si>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</si>
  <si>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</si>
  <si>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</si>
  <si>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</si>
  <si>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</si>
  <si>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</si>
  <si>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</si>
  <si>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</si>
  <si>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</si>
  <si>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</si>
  <si>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</si>
  <si>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</si>
  <si>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</si>
  <si>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</si>
  <si>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</si>
  <si>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</si>
  <si>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</si>
  <si>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</si>
  <si>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</si>
  <si>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</si>
  <si>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</si>
  <si>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</si>
  <si>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</si>
  <si>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</si>
  <si>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</si>
  <si>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</si>
  <si>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</si>
  <si>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</si>
  <si>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</si>
  <si>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</si>
  <si>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</si>
  <si>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</si>
  <si>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</si>
  <si>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</si>
  <si>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</si>
  <si>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</si>
  <si>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</si>
  <si>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</si>
  <si>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</si>
  <si>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</si>
  <si>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</si>
  <si>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</si>
  <si>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</si>
  <si>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</si>
  <si>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</si>
  <si>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</si>
  <si>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</si>
  <si>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</si>
  <si>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</si>
  <si>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</si>
  <si>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</si>
  <si>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</si>
  <si>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</si>
  <si>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</si>
  <si>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</si>
  <si>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</si>
  <si>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</si>
  <si>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</si>
  <si>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</si>
  <si>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</si>
  <si>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</si>
  <si>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</si>
  <si>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</si>
  <si>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</si>
  <si>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</si>
  <si>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</si>
  <si>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</si>
  <si>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</si>
  <si>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</si>
  <si>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</si>
  <si>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</si>
  <si>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</si>
  <si>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</si>
  <si>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</si>
  <si>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</si>
  <si>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</si>
  <si>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</si>
  <si>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</si>
  <si>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</si>
  <si>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</si>
  <si>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</si>
  <si>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</si>
  <si>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</si>
  <si>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</si>
  <si>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</si>
  <si>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</si>
  <si>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</si>
  <si>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</si>
  <si>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</si>
  <si>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</si>
  <si>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</si>
  <si>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</si>
  <si>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</si>
  <si>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</si>
  <si>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</si>
  <si>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</si>
  <si>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</si>
  <si>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</si>
  <si>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</si>
  <si>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</si>
  <si>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</si>
  <si>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</si>
  <si>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</si>
  <si>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</si>
  <si>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</si>
  <si>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</si>
  <si>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</si>
  <si>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</si>
  <si>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</si>
  <si>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</si>
  <si>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</si>
  <si>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</si>
  <si>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</si>
  <si>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</si>
  <si>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</si>
  <si>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</si>
  <si>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</si>
  <si>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</si>
  <si>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</si>
  <si>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</si>
  <si>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</si>
  <si>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</si>
  <si>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</si>
  <si>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</si>
  <si>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</si>
  <si>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</si>
  <si>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</si>
  <si>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</si>
  <si>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</si>
  <si>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</si>
  <si>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</si>
  <si>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</si>
  <si>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</si>
  <si>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</si>
  <si>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</si>
  <si>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</si>
  <si>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</si>
  <si>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</si>
  <si>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</si>
  <si>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</si>
  <si>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</si>
  <si>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</si>
  <si>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</si>
  <si>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</si>
  <si>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</si>
  <si>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</si>
  <si>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</si>
  <si>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</si>
  <si>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</si>
  <si>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</si>
  <si>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</si>
  <si>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</si>
  <si>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</si>
  <si>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</si>
  <si>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</si>
  <si>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</si>
  <si>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</si>
  <si>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</si>
  <si>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</si>
  <si>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</si>
  <si>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</si>
  <si>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</si>
  <si>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</si>
  <si>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</si>
  <si>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</si>
  <si>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</si>
  <si>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</si>
  <si>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</si>
  <si>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</si>
  <si>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</si>
  <si>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</si>
  <si>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</si>
  <si>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</si>
  <si>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</si>
  <si>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</si>
  <si>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</si>
  <si>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</si>
  <si>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</si>
  <si>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</si>
  <si>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</si>
  <si>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</si>
  <si>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</si>
  <si>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</si>
  <si>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</si>
  <si>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</si>
  <si>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</si>
  <si>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</si>
  <si>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</si>
  <si>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</si>
  <si>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</si>
  <si>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</si>
  <si>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</si>
  <si>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</si>
  <si>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</si>
  <si>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</si>
  <si>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</si>
  <si>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</si>
  <si>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</si>
  <si>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</si>
  <si>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</si>
  <si>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</si>
  <si>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</si>
  <si>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</si>
  <si>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</si>
  <si>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</si>
  <si>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</si>
  <si>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</si>
  <si>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</si>
  <si>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</si>
  <si>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</si>
  <si>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</si>
  <si>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</si>
  <si>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</si>
  <si>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</si>
  <si>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</si>
  <si>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</si>
  <si>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</si>
  <si>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</si>
  <si>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</si>
  <si>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</si>
  <si>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</si>
  <si>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</si>
  <si>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</si>
  <si>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</si>
  <si>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</si>
  <si>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</si>
  <si>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</si>
  <si>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</si>
  <si>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</si>
  <si>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</si>
  <si>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</si>
  <si>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</si>
  <si>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</si>
  <si>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</si>
  <si>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</si>
  <si>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</si>
  <si>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</si>
  <si>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</si>
  <si>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</si>
  <si>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</si>
  <si>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</si>
  <si>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</si>
  <si>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</si>
  <si>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</si>
  <si>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</si>
  <si>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</si>
  <si>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</si>
  <si>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</si>
  <si>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</si>
  <si>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</si>
  <si>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</si>
  <si>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</si>
  <si>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</si>
  <si>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</si>
  <si>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</si>
  <si>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</si>
  <si>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</si>
  <si>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</si>
  <si>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</si>
  <si>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</si>
  <si>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</si>
  <si>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</si>
  <si>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</si>
  <si>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</si>
  <si>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</si>
  <si>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</si>
  <si>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</si>
  <si>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</si>
  <si>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</si>
  <si>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</si>
  <si>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</si>
  <si>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</si>
  <si>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</si>
  <si>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</si>
  <si>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</si>
  <si>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</si>
  <si>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</si>
  <si>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</si>
  <si>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</si>
  <si>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</si>
  <si>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</si>
  <si>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</si>
  <si>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</si>
  <si>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</si>
  <si>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</si>
  <si>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</si>
  <si>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</si>
  <si>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</si>
  <si>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</si>
  <si>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</si>
  <si>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</si>
  <si>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</si>
  <si>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</si>
  <si>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</si>
  <si>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</si>
  <si>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</si>
  <si>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</si>
  <si>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</si>
  <si>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</si>
  <si>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</si>
  <si>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</si>
  <si>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</si>
  <si>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</si>
  <si>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</si>
  <si>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</si>
  <si>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</si>
  <si>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</si>
  <si>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</si>
  <si>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</si>
  <si>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</si>
  <si>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</si>
  <si>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</si>
  <si>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</si>
  <si>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</si>
  <si>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</si>
  <si>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</si>
  <si>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</si>
  <si>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</si>
  <si>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</si>
  <si>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</si>
  <si>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</si>
  <si>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</si>
  <si>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</si>
  <si>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</si>
  <si>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</si>
  <si>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</si>
  <si>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</si>
  <si>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</si>
  <si>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</si>
  <si>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</si>
  <si>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</si>
  <si>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</si>
  <si>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</si>
  <si>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</si>
  <si>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</si>
  <si>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</si>
  <si>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</si>
  <si>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</si>
  <si>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</si>
  <si>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</si>
  <si>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</si>
  <si>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</si>
  <si>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</si>
  <si>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</si>
  <si>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</si>
  <si>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</si>
  <si>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</si>
  <si>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</si>
  <si>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</si>
  <si>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</si>
  <si>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</si>
  <si>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</si>
  <si>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</si>
  <si>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</si>
  <si>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</si>
  <si>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</si>
  <si>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</si>
  <si>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</si>
  <si>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</si>
  <si>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</si>
  <si>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</si>
  <si>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</si>
  <si>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</si>
  <si>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</si>
  <si>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</si>
  <si>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</si>
  <si>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</si>
  <si>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</si>
  <si>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</si>
  <si>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</si>
  <si>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</si>
  <si>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</si>
  <si>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</si>
  <si>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</si>
  <si>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</si>
  <si>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</si>
  <si>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</si>
  <si>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</si>
  <si>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</si>
  <si>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</si>
  <si>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</si>
  <si>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</si>
  <si>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</si>
  <si>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</si>
  <si>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</si>
  <si>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</si>
  <si>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</si>
  <si>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</si>
  <si>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</si>
  <si>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</si>
  <si>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</si>
  <si>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</si>
  <si>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</si>
  <si>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</si>
  <si>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</si>
  <si>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</si>
  <si>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</si>
  <si>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</si>
  <si>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</si>
  <si>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</si>
  <si>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</si>
  <si>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</si>
  <si>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</si>
  <si>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</si>
  <si>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</si>
  <si>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</si>
  <si>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</si>
  <si>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</si>
  <si>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</si>
  <si>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</si>
  <si>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</si>
  <si>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</si>
  <si>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</si>
  <si>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</si>
  <si>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</si>
  <si>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</si>
  <si>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</si>
  <si>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</si>
  <si>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</si>
  <si>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</si>
  <si>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</si>
  <si>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</si>
  <si>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</si>
  <si>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</si>
  <si>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</si>
  <si>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</si>
  <si>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</si>
  <si>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</si>
  <si>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</si>
  <si>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</si>
  <si>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</si>
  <si>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</si>
  <si>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</si>
  <si>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</si>
  <si>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</si>
  <si>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</si>
  <si>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</si>
  <si>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</si>
  <si>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</si>
  <si>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</si>
  <si>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</si>
  <si>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</si>
  <si>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</si>
  <si>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</si>
  <si>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</si>
  <si>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</si>
  <si>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</si>
  <si>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</si>
  <si>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</si>
  <si>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</si>
  <si>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</si>
  <si>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</si>
  <si>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</si>
  <si>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</si>
  <si>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</si>
  <si>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</si>
  <si>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</si>
  <si>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</si>
  <si>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</si>
  <si>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</si>
  <si>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</si>
  <si>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</si>
  <si>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</si>
  <si>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</si>
  <si>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</si>
  <si>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</si>
  <si>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</si>
  <si>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</si>
  <si>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</si>
  <si>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</si>
  <si>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</si>
  <si>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</si>
  <si>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</si>
  <si>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</si>
  <si>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</si>
  <si>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</si>
  <si>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</si>
  <si>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</si>
  <si>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</si>
  <si>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</si>
  <si>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</si>
  <si>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</si>
  <si>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</si>
  <si>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</si>
  <si>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</si>
  <si>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</si>
  <si>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</si>
  <si>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</si>
  <si>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</si>
  <si>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</si>
  <si>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</si>
  <si>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</si>
  <si>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</si>
  <si>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</si>
  <si>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</si>
  <si>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</si>
  <si>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</si>
  <si>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</si>
  <si>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</si>
  <si>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</si>
  <si>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</si>
  <si>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</si>
  <si>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</si>
  <si>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</si>
  <si>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</si>
  <si>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</si>
  <si>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</si>
  <si>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</si>
  <si>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</si>
  <si>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</si>
  <si>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</si>
  <si>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</si>
  <si>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</si>
  <si>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</si>
  <si>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</si>
  <si>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</si>
  <si>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</si>
  <si>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</si>
  <si>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</si>
  <si>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</si>
  <si>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</si>
  <si>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</si>
  <si>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</si>
  <si>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</si>
  <si>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</si>
  <si>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</si>
  <si>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</si>
  <si>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</si>
  <si>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</si>
  <si>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</si>
  <si>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</si>
  <si>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</si>
  <si>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</si>
  <si>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</si>
  <si>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</si>
  <si>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</si>
  <si>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</si>
  <si>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</si>
  <si>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</si>
  <si>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</si>
  <si>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</si>
  <si>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</si>
  <si>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</si>
  <si>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</si>
  <si>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</si>
  <si>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</si>
  <si>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</si>
  <si>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</si>
  <si>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</si>
  <si>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</si>
  <si>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</si>
  <si>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</si>
  <si>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</si>
  <si>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</si>
  <si>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</si>
  <si>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</si>
  <si>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</si>
  <si>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</si>
  <si>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</si>
  <si>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</si>
  <si>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</si>
  <si>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</si>
  <si>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</si>
  <si>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</si>
  <si>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</si>
  <si>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</si>
  <si>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</si>
  <si>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</si>
  <si>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</si>
  <si>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</si>
  <si>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</si>
  <si>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</si>
  <si>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</si>
  <si>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</si>
  <si>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</si>
  <si>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</si>
  <si>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</si>
  <si>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</si>
  <si>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</si>
  <si>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</si>
  <si>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</si>
  <si>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</si>
  <si>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</si>
  <si>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</si>
  <si>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</si>
  <si>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</si>
  <si>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</si>
  <si>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</si>
  <si>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</si>
  <si>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</si>
  <si>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</si>
  <si>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</si>
  <si>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</si>
  <si>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</si>
  <si>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</si>
  <si>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</si>
  <si>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</si>
  <si>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</si>
  <si>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</si>
  <si>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</si>
  <si>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</si>
  <si>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</si>
  <si>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</si>
  <si>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</si>
  <si>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</si>
  <si>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</si>
  <si>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</si>
  <si>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</si>
  <si>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</si>
  <si>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</si>
  <si>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</si>
  <si>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</si>
  <si>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</si>
  <si>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</si>
  <si>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</si>
  <si>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</si>
  <si>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</si>
  <si>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</si>
  <si>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</si>
  <si>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</si>
  <si>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</si>
  <si>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</si>
  <si>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</si>
  <si>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</si>
  <si>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</si>
  <si>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</si>
  <si>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</si>
  <si>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</si>
  <si>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</si>
  <si>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</si>
  <si>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</si>
  <si>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</si>
  <si>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</si>
  <si>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</si>
  <si>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</si>
  <si>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</si>
  <si>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</si>
  <si>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</si>
  <si>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</si>
  <si>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</si>
  <si>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</si>
  <si>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</si>
  <si>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</si>
  <si>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</si>
  <si>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</si>
  <si>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</si>
  <si>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</si>
  <si>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</si>
  <si>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</si>
  <si>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</si>
  <si>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</si>
  <si>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</si>
  <si>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</si>
  <si>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</si>
  <si>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</si>
  <si>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</si>
  <si>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</si>
  <si>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</si>
  <si>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</si>
  <si>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</si>
  <si>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</si>
  <si>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</si>
  <si>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</si>
  <si>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</si>
  <si>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</si>
  <si>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</si>
  <si>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</si>
  <si>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</si>
  <si>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</si>
  <si>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</si>
  <si>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</si>
  <si>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</si>
  <si>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</si>
  <si>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</si>
  <si>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</si>
  <si>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</si>
  <si>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</si>
  <si>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</si>
  <si>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</si>
  <si>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</si>
  <si>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</si>
  <si>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</si>
  <si>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</si>
  <si>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</si>
  <si>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</si>
  <si>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</si>
  <si>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</si>
  <si>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</si>
  <si>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</si>
  <si>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</si>
  <si>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</si>
  <si>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</si>
  <si>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</si>
  <si>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</si>
  <si>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</si>
  <si>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</si>
  <si>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</si>
  <si>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</si>
  <si>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</si>
  <si>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</si>
  <si>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</si>
  <si>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</si>
  <si>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</si>
  <si>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</si>
  <si>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</si>
  <si>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</si>
  <si>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</si>
  <si>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</si>
  <si>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</si>
  <si>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</si>
  <si>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</si>
  <si>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</si>
  <si>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</si>
  <si>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</si>
  <si>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</si>
  <si>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</si>
  <si>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</si>
  <si>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</si>
  <si>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</si>
  <si>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</si>
  <si>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</si>
  <si>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</si>
  <si>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</si>
  <si>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</si>
  <si>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</si>
  <si>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</si>
  <si>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</si>
  <si>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</si>
  <si>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</si>
  <si>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</si>
  <si>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</si>
  <si>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</si>
  <si>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</si>
  <si>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</si>
  <si>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</si>
  <si>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</si>
  <si>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</si>
  <si>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</si>
  <si>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</si>
  <si>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</si>
  <si>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</si>
  <si>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</si>
  <si>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</si>
  <si>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</si>
  <si>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</si>
  <si>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</si>
  <si>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</si>
  <si>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</si>
  <si>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</si>
  <si>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</si>
  <si>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</si>
  <si>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</si>
  <si>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</si>
  <si>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</si>
  <si>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</si>
  <si>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</si>
  <si>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</si>
  <si>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</si>
  <si>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</si>
  <si>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</si>
  <si>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</si>
  <si>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</si>
  <si>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</si>
  <si>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</si>
  <si>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</si>
  <si>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</si>
  <si>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</si>
  <si>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</si>
  <si>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</si>
  <si>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</si>
  <si>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</si>
  <si>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</si>
  <si>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</si>
  <si>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</si>
  <si>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</si>
  <si>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</si>
  <si>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</si>
  <si>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</si>
  <si>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</si>
  <si>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</si>
  <si>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</si>
  <si>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</si>
  <si>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</si>
  <si>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</si>
  <si>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</si>
  <si>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</si>
  <si>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</si>
  <si>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</si>
  <si>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</si>
  <si>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</si>
  <si>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</si>
  <si>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</si>
  <si>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</si>
  <si>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</si>
  <si>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</si>
  <si>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</si>
  <si>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</si>
  <si>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</si>
  <si>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</si>
  <si>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</si>
  <si>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</si>
  <si>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</si>
  <si>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</si>
  <si>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</si>
  <si>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</si>
  <si>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</si>
  <si>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</si>
  <si>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</si>
  <si>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</si>
  <si>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</si>
  <si>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</si>
  <si>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</si>
  <si>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</si>
  <si>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</si>
  <si>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</si>
  <si>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</si>
  <si>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</si>
  <si>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</si>
  <si>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</si>
  <si>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</si>
  <si>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</si>
  <si>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</si>
  <si>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</si>
  <si>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</si>
  <si>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</si>
  <si>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</si>
  <si>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</si>
  <si>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</si>
  <si>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</si>
  <si>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</si>
  <si>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</si>
  <si>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</si>
  <si>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</si>
  <si>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</si>
  <si>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</si>
  <si>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</si>
  <si>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</si>
  <si>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</si>
  <si>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</si>
  <si>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</si>
  <si>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</si>
  <si>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</si>
  <si>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</si>
  <si>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</si>
  <si>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</si>
  <si>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</si>
  <si>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</si>
  <si>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</si>
  <si>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</si>
  <si>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</si>
  <si>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</si>
  <si>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</si>
  <si>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</si>
  <si>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</si>
  <si>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</si>
  <si>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</si>
  <si>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</si>
  <si>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</si>
  <si>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</si>
  <si>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</si>
  <si>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</si>
  <si>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</si>
  <si>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</si>
  <si>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</si>
  <si>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</si>
  <si>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</si>
  <si>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</si>
  <si>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</si>
  <si>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</si>
  <si>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</si>
  <si>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</si>
  <si>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</si>
  <si>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</si>
  <si>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</si>
  <si>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</si>
  <si>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</si>
  <si>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</si>
  <si>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</si>
  <si>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</si>
  <si>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</si>
  <si>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</si>
  <si>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</si>
  <si>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</si>
  <si>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</si>
  <si>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</si>
  <si>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</si>
  <si>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</si>
  <si>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</si>
  <si>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</si>
  <si>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</si>
  <si>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</si>
  <si>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</si>
  <si>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</si>
  <si>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</si>
  <si>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</si>
  <si>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</si>
  <si>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</si>
  <si>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</si>
  <si>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</si>
  <si>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</si>
  <si>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</si>
  <si>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</si>
  <si>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</si>
  <si>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</si>
  <si>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</si>
  <si>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</si>
  <si>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</si>
  <si>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</si>
  <si>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</si>
  <si>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</si>
  <si>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</si>
  <si>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</si>
  <si>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</si>
  <si>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</si>
  <si>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</si>
  <si>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</si>
  <si>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</si>
  <si>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</si>
  <si>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</si>
  <si>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</si>
  <si>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</si>
  <si>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</si>
  <si>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</si>
  <si>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</si>
  <si>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</si>
  <si>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</si>
  <si>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</si>
  <si>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</si>
  <si>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</si>
  <si>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</si>
  <si>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</si>
  <si>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</si>
  <si>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</si>
  <si>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</si>
  <si>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</si>
  <si>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</si>
  <si>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</si>
  <si>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</si>
  <si>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</si>
  <si>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</si>
  <si>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</si>
  <si>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</si>
  <si>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</si>
  <si>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</si>
  <si>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</si>
  <si>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</si>
  <si>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</si>
  <si>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</si>
  <si>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</si>
  <si>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</si>
  <si>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</si>
  <si>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</si>
  <si>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</si>
  <si>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</si>
  <si>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</si>
  <si>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</si>
  <si>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</si>
  <si>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</si>
  <si>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</si>
  <si>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</si>
  <si>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</si>
  <si>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</si>
  <si>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</si>
  <si>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</si>
  <si>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</si>
  <si>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</si>
  <si>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</si>
  <si>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</si>
  <si>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</si>
  <si>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</si>
  <si>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</si>
  <si>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</si>
  <si>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</si>
  <si>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</si>
  <si>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</si>
  <si>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</si>
  <si>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</si>
  <si>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</si>
  <si>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</si>
  <si>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</si>
  <si>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</si>
  <si>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</si>
  <si>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</si>
  <si>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</si>
  <si>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</si>
  <si>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</si>
  <si>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</si>
  <si>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</si>
  <si>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</si>
  <si>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</si>
  <si>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</si>
  <si>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</si>
  <si>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</si>
  <si>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</si>
  <si>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</si>
  <si>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</si>
  <si>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</si>
  <si>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</si>
  <si>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</si>
  <si>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</si>
  <si>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</si>
  <si>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</si>
  <si>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</si>
  <si>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</si>
  <si>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</si>
  <si>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</si>
  <si>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</si>
  <si>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</si>
  <si>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</si>
  <si>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</si>
  <si>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</si>
  <si>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</si>
  <si>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</si>
  <si>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</si>
  <si>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</si>
  <si>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</si>
  <si>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</si>
  <si>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</si>
  <si>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</si>
  <si>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</si>
  <si>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</si>
  <si>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</si>
  <si>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</si>
  <si>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</si>
  <si>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</si>
  <si>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</si>
  <si>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</si>
  <si>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</si>
  <si>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</si>
  <si>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</si>
  <si>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</si>
  <si>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</si>
  <si>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</si>
  <si>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</si>
  <si>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</si>
  <si>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</si>
  <si>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</si>
  <si>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</si>
  <si>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</si>
  <si>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</si>
  <si>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</si>
  <si>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</si>
  <si>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</si>
  <si>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</si>
  <si>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</si>
  <si>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</si>
  <si>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</si>
  <si>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</si>
  <si>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</si>
  <si>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</si>
  <si>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</si>
  <si>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</si>
  <si>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</si>
  <si>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</si>
  <si>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</si>
  <si>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</si>
  <si>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</si>
  <si>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</si>
  <si>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</si>
  <si>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</si>
  <si>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</si>
  <si>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</si>
  <si>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</si>
  <si>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</si>
  <si>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</si>
  <si>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</si>
  <si>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</si>
  <si>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</si>
  <si>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</si>
  <si>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</si>
  <si>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</si>
  <si>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</si>
  <si>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</si>
  <si>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</si>
  <si>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</si>
  <si>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</si>
  <si>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</si>
  <si>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</si>
  <si>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</si>
  <si>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</si>
  <si>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</si>
  <si>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</si>
  <si>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</si>
  <si>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</si>
  <si>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</si>
  <si>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</si>
  <si>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</si>
  <si>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</si>
  <si>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</si>
  <si>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</si>
  <si>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</si>
  <si>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</si>
  <si>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</si>
  <si>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</si>
  <si>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</si>
  <si>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</si>
  <si>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</si>
  <si>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</si>
  <si>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</si>
  <si>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</si>
  <si>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</si>
  <si>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</si>
  <si>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</si>
  <si>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</si>
  <si>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</si>
  <si>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</si>
  <si>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</si>
  <si>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</si>
  <si>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</si>
  <si>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</si>
  <si>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</si>
  <si>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</si>
  <si>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</si>
  <si>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</si>
  <si>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</si>
  <si>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</si>
  <si>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</si>
  <si>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</si>
  <si>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</si>
  <si>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</si>
  <si>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</si>
  <si>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</si>
  <si>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</si>
  <si>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</si>
  <si>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</si>
  <si>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</si>
  <si>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</si>
  <si>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</si>
  <si>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</si>
  <si>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</si>
  <si>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</si>
  <si>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</si>
  <si>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</si>
  <si>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</si>
  <si>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</si>
  <si>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</si>
  <si>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</si>
  <si>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</si>
  <si>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</si>
  <si>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</si>
  <si>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</si>
  <si>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</si>
  <si>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</si>
  <si>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</si>
  <si>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</si>
  <si>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</si>
  <si>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</si>
  <si>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</si>
  <si>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</si>
  <si>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</si>
  <si>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</si>
  <si>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</si>
  <si>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</si>
  <si>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</si>
  <si>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</si>
  <si>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</si>
  <si>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</si>
  <si>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</si>
  <si>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</si>
  <si>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</si>
  <si>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</si>
  <si>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</si>
  <si>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</si>
  <si>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</si>
  <si>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</si>
  <si>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</si>
  <si>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</si>
  <si>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</si>
  <si>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</si>
  <si>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</si>
  <si>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</si>
  <si>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</si>
  <si>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</si>
  <si>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</si>
  <si>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</si>
  <si>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</si>
  <si>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</si>
  <si>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</si>
  <si>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</si>
  <si>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</si>
  <si>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</si>
  <si>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</si>
  <si>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</si>
  <si>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</si>
  <si>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</si>
  <si>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</si>
  <si>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</si>
  <si>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</si>
  <si>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</si>
  <si>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</si>
  <si>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</si>
  <si>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</si>
  <si>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</si>
  <si>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</si>
  <si>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</si>
  <si>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</si>
  <si>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</si>
  <si>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</si>
  <si>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</si>
  <si>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</si>
  <si>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</si>
  <si>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</si>
  <si>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</si>
  <si>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</si>
  <si>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</si>
  <si>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</si>
  <si>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</si>
  <si>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</si>
  <si>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</si>
  <si>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</si>
  <si>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</si>
  <si>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</si>
  <si>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</si>
  <si>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</si>
  <si>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</si>
  <si>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</si>
  <si>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</si>
  <si>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</si>
  <si>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</si>
  <si>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</si>
  <si>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</si>
  <si>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</si>
  <si>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</si>
  <si>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</si>
  <si>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</si>
  <si>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</si>
  <si>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</si>
  <si>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</si>
  <si>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</si>
  <si>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</si>
  <si>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</si>
  <si>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</si>
  <si>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</si>
  <si>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</si>
  <si>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</si>
  <si>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</si>
  <si>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</si>
  <si>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</si>
  <si>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</si>
  <si>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</si>
  <si>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</si>
  <si>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</si>
  <si>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</si>
  <si>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</si>
  <si>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</si>
  <si>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</si>
  <si>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</si>
  <si>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</si>
  <si>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</si>
  <si>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</si>
  <si>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</si>
  <si>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</si>
  <si>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</si>
  <si>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</si>
  <si>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</si>
  <si>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</si>
  <si>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</si>
  <si>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</si>
  <si>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</si>
  <si>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</si>
  <si>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</si>
  <si>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</si>
  <si>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</si>
  <si>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</si>
  <si>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</si>
  <si>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</si>
  <si>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</si>
  <si>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</si>
  <si>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</si>
  <si>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</si>
  <si>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</si>
  <si>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</si>
  <si>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</si>
  <si>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</si>
  <si>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</si>
  <si>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</si>
  <si>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</si>
  <si>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</si>
  <si>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</si>
  <si>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</si>
  <si>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</si>
  <si>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</si>
  <si>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</si>
  <si>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</si>
  <si>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</si>
  <si>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</si>
  <si>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</si>
  <si>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</si>
  <si>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</si>
  <si>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</si>
  <si>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</si>
  <si>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</si>
  <si>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</si>
  <si>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</si>
  <si>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</si>
  <si>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</si>
  <si>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</si>
  <si>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</si>
  <si>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</si>
  <si>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</si>
  <si>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</si>
  <si>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</si>
  <si>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</si>
  <si>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</si>
  <si>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</si>
  <si>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</si>
  <si>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</si>
  <si>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</si>
  <si>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</si>
  <si>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</si>
  <si>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</si>
  <si>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</si>
  <si>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</si>
  <si>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</si>
  <si>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</si>
  <si>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</si>
  <si>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</si>
  <si>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</si>
  <si>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</si>
  <si>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</si>
  <si>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</si>
  <si>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</si>
  <si>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</si>
  <si>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</si>
  <si>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</si>
  <si>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</si>
  <si>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</si>
  <si>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</si>
  <si>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</si>
  <si>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</si>
  <si>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</si>
  <si>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</si>
  <si>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</si>
  <si>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</si>
  <si>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</si>
  <si>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</si>
  <si>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</si>
  <si>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</si>
  <si>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</si>
  <si>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</si>
  <si>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</si>
  <si>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</si>
  <si>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</si>
  <si>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</si>
  <si>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</si>
  <si>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</si>
  <si>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</si>
  <si>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</si>
  <si>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</si>
  <si>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</si>
  <si>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</si>
  <si>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</si>
  <si>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</si>
  <si>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</si>
  <si>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</si>
  <si>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</si>
  <si>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</si>
  <si>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</si>
  <si>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</si>
  <si>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</si>
  <si>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</si>
  <si>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</si>
  <si>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</si>
  <si>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</si>
  <si>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</si>
  <si>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</si>
  <si>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</si>
  <si>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</si>
  <si>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</si>
  <si>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</si>
  <si>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</si>
  <si>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</si>
  <si>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</si>
  <si>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</si>
  <si>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</si>
  <si>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</si>
  <si>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</si>
  <si>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</si>
  <si>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</si>
  <si>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</si>
  <si>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</si>
  <si>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</si>
  <si>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</si>
  <si>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</si>
  <si>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</si>
  <si>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</si>
  <si>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</si>
  <si>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</si>
  <si>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</si>
  <si>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</si>
  <si>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</si>
  <si>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</si>
  <si>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</si>
  <si>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</si>
  <si>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</si>
  <si>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</si>
  <si>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</si>
  <si>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</si>
  <si>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</si>
  <si>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</si>
  <si>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</si>
  <si>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</si>
  <si>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</si>
  <si>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</si>
  <si>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</si>
  <si>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</si>
  <si>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</si>
  <si>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</si>
  <si>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</si>
  <si>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</si>
  <si>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</si>
  <si>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</si>
  <si>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</si>
  <si>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</si>
  <si>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</si>
  <si>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</si>
  <si>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</si>
  <si>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</si>
  <si>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</si>
  <si>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</si>
  <si>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</si>
  <si>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</si>
  <si>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</si>
  <si>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</si>
  <si>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</si>
  <si>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</si>
  <si>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</si>
  <si>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</si>
  <si>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</si>
  <si>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</si>
  <si>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</si>
  <si>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</si>
  <si>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</si>
  <si>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</si>
  <si>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</si>
  <si>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</si>
  <si>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</si>
  <si>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</si>
  <si>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</si>
  <si>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</si>
  <si>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</si>
  <si>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</si>
  <si>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</si>
  <si>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</si>
  <si>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</si>
  <si>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</si>
  <si>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</si>
  <si>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</si>
  <si>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</si>
  <si>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</si>
  <si>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</si>
  <si>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</si>
  <si>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</si>
  <si>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</si>
  <si>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</si>
  <si>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</si>
  <si>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</si>
  <si>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</si>
  <si>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</si>
  <si>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</si>
  <si>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</si>
  <si>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</si>
  <si>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</si>
  <si>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</si>
  <si>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</si>
  <si>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</si>
  <si>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</si>
  <si>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</si>
  <si>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</si>
  <si>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</si>
  <si>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</si>
  <si>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</si>
  <si>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</si>
  <si>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</si>
  <si>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</si>
  <si>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</si>
  <si>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</si>
  <si>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</si>
  <si>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</si>
  <si>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</si>
  <si>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</si>
  <si>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</si>
  <si>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</si>
  <si>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</si>
  <si>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</si>
  <si>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</si>
  <si>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</si>
  <si>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</si>
  <si>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</si>
  <si>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</si>
  <si>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</si>
  <si>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</si>
  <si>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</si>
  <si>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</si>
  <si>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</si>
  <si>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</si>
  <si>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</si>
  <si>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</si>
  <si>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</si>
  <si>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</si>
  <si>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</si>
  <si>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</si>
  <si>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</si>
  <si>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</si>
  <si>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</si>
  <si>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</si>
  <si>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</si>
  <si>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</si>
  <si>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</si>
  <si>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</si>
  <si>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</si>
  <si>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</si>
  <si>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</si>
  <si>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</si>
  <si>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</si>
  <si>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</si>
  <si>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</si>
  <si>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</si>
  <si>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</si>
  <si>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</si>
  <si>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</si>
  <si>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</si>
  <si>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</si>
  <si>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</si>
  <si>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</si>
  <si>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</si>
  <si>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</si>
  <si>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</si>
  <si>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</si>
  <si>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</si>
  <si>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</si>
  <si>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</si>
  <si>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</si>
  <si>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</si>
  <si>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</si>
  <si>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</si>
  <si>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</si>
  <si>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</si>
  <si>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</si>
  <si>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</si>
  <si>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</si>
  <si>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</si>
  <si>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</si>
  <si>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</si>
  <si>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</si>
  <si>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</si>
  <si>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</si>
  <si>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</si>
  <si>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</si>
  <si>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</si>
  <si>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</si>
  <si>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</si>
  <si>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</si>
  <si>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</si>
  <si>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</si>
  <si>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</si>
  <si>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</si>
  <si>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</si>
  <si>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</si>
  <si>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</si>
  <si>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</si>
  <si>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</si>
  <si>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</si>
  <si>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</si>
  <si>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</si>
  <si>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</si>
  <si>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</si>
  <si>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</si>
  <si>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</si>
  <si>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</si>
  <si>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</si>
  <si>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</si>
  <si>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</si>
  <si>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</si>
  <si>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</si>
  <si>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</si>
  <si>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</si>
  <si>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</si>
  <si>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</si>
  <si>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</si>
  <si>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</si>
  <si>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</si>
  <si>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</si>
  <si>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</si>
  <si>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</si>
  <si>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</si>
  <si>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</si>
  <si>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</si>
  <si>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</si>
  <si>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</si>
  <si>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</si>
  <si>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</si>
  <si>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</si>
  <si>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</si>
  <si>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</si>
  <si>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</si>
  <si>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</si>
  <si>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</si>
  <si>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</si>
  <si>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</si>
  <si>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</si>
  <si>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</si>
  <si>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</si>
  <si>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</si>
  <si>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</si>
  <si>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</si>
  <si>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</si>
  <si>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</si>
  <si>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</si>
  <si>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</si>
  <si>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</si>
  <si>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</si>
  <si>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</si>
  <si>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</si>
  <si>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</si>
  <si>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</si>
  <si>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</si>
  <si>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</si>
  <si>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</si>
  <si>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</si>
  <si>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</si>
  <si>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</si>
  <si>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</si>
  <si>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</si>
  <si>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</si>
  <si>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</si>
  <si>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</si>
  <si>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</si>
  <si>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</si>
  <si>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</si>
  <si>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</si>
  <si>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</si>
  <si>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</si>
  <si>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</si>
  <si>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</si>
  <si>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</si>
  <si>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</si>
  <si>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</si>
  <si>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</si>
  <si>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</si>
  <si>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</si>
  <si>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</si>
  <si>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</si>
  <si>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</si>
  <si>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</si>
  <si>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</si>
  <si>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</si>
  <si>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</si>
  <si>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</si>
  <si>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</si>
  <si>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</si>
  <si>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</si>
  <si>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</si>
  <si>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</si>
  <si>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</si>
  <si>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</si>
  <si>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</si>
  <si>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</si>
  <si>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</si>
  <si>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</si>
  <si>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</si>
  <si>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</si>
  <si>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</si>
  <si>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</si>
  <si>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</si>
  <si>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</si>
  <si>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</si>
  <si>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</si>
  <si>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</si>
  <si>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</si>
  <si>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</si>
  <si>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</si>
  <si>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</si>
  <si>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</si>
  <si>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</si>
  <si>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</si>
  <si>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</si>
  <si>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</si>
  <si>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</si>
  <si>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</si>
  <si>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</si>
  <si>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</si>
  <si>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</si>
  <si>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</si>
  <si>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</si>
  <si>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</si>
  <si>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</si>
  <si>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</si>
  <si>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</si>
  <si>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</si>
  <si>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</si>
  <si>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</si>
  <si>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</si>
  <si>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</si>
  <si>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</si>
  <si>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</si>
  <si>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</si>
  <si>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</si>
  <si>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</si>
  <si>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</si>
  <si>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</si>
  <si>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</si>
  <si>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</si>
  <si>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</si>
  <si>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</si>
  <si>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</si>
  <si>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</si>
  <si>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</si>
  <si>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</si>
  <si>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</si>
  <si>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</si>
  <si>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</si>
  <si>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</si>
  <si>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</si>
  <si>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</si>
  <si>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</si>
  <si>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</si>
  <si>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</si>
  <si>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</si>
  <si>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</si>
  <si>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</si>
  <si>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</si>
  <si>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</si>
  <si>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</si>
  <si>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</si>
  <si>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</si>
  <si>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</si>
  <si>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</si>
  <si>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</si>
  <si>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</si>
  <si>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</si>
  <si>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</si>
  <si>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</si>
  <si>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</si>
  <si>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</si>
  <si>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</si>
  <si>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</si>
  <si>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</si>
  <si>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</si>
  <si>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</si>
  <si>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</si>
  <si>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</si>
  <si>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</si>
  <si>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</si>
  <si>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</si>
  <si>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</si>
  <si>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</si>
  <si>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</si>
  <si>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</si>
  <si>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</si>
  <si>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</si>
  <si>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</si>
  <si>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</si>
  <si>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</si>
  <si>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</si>
  <si>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</si>
  <si>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</si>
  <si>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</si>
  <si>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</si>
  <si>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</si>
  <si>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</si>
  <si>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</si>
  <si>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</si>
  <si>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</si>
  <si>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</si>
  <si>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</si>
  <si>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</si>
  <si>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</si>
  <si>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</si>
  <si>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</si>
  <si>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</si>
  <si>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</si>
  <si>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</si>
  <si>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</si>
  <si>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</si>
  <si>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</si>
  <si>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</si>
  <si>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</si>
  <si>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</si>
  <si>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</si>
  <si>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</si>
  <si>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</si>
  <si>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</si>
  <si>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</si>
  <si>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</si>
  <si>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</si>
  <si>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</si>
  <si>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</si>
  <si>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</si>
  <si>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</si>
  <si>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</si>
  <si>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</si>
  <si>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</si>
  <si>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</si>
  <si>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</si>
  <si>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</si>
  <si>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</si>
  <si>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</si>
  <si>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</si>
  <si>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</si>
  <si>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</si>
  <si>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</si>
  <si>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</si>
  <si>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</si>
  <si>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</si>
  <si>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</si>
  <si>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</si>
  <si>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</si>
  <si>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</si>
  <si>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</si>
  <si>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</si>
  <si>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</si>
  <si>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</si>
  <si>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</si>
  <si>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</si>
  <si>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</si>
  <si>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</si>
  <si>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</si>
  <si>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</si>
  <si>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</si>
  <si>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</si>
  <si>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</si>
  <si>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</si>
  <si>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</si>
  <si>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</si>
  <si>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</si>
  <si>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</si>
  <si>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</si>
  <si>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</si>
  <si>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</si>
  <si>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</si>
  <si>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</si>
  <si>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</si>
  <si>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</si>
  <si>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</si>
  <si>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</si>
  <si>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</si>
  <si>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</si>
  <si>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</si>
  <si>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</si>
  <si>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</si>
  <si>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</si>
  <si>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</si>
  <si>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</si>
  <si>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</si>
  <si>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</si>
  <si>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</si>
  <si>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</si>
  <si>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</si>
  <si>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</si>
  <si>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</si>
  <si>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</si>
  <si>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</si>
  <si>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</si>
  <si>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</si>
  <si>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</si>
  <si>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</si>
  <si>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</si>
  <si>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</si>
  <si>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</si>
  <si>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</si>
  <si>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</si>
  <si>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</si>
  <si>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</si>
  <si>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</si>
  <si>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</si>
  <si>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</si>
  <si>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</si>
  <si>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</si>
  <si>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</si>
  <si>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</si>
  <si>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</si>
  <si>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</si>
  <si>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</si>
  <si>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</si>
  <si>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</si>
  <si>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</si>
  <si>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</si>
  <si>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</si>
  <si>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</si>
  <si>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</si>
  <si>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</si>
  <si>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</si>
  <si>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</si>
  <si>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</si>
  <si>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</si>
  <si>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</si>
  <si>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</si>
  <si>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</si>
  <si>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</si>
  <si>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</si>
  <si>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</si>
  <si>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</si>
  <si>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</si>
  <si>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</si>
  <si>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</si>
  <si>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</si>
  <si>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</si>
  <si>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</si>
  <si>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</si>
  <si>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</si>
  <si>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</si>
  <si>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</si>
  <si>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</si>
  <si>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</si>
  <si>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</si>
  <si>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</si>
  <si>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</si>
  <si>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</si>
  <si>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</si>
  <si>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</si>
  <si>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</si>
  <si>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</si>
  <si>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</si>
  <si>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</si>
  <si>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</si>
  <si>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</si>
  <si>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</si>
  <si>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</si>
  <si>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</si>
  <si>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</si>
  <si>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</si>
  <si>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</si>
  <si>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</si>
  <si>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</si>
  <si>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</si>
  <si>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</si>
  <si>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</si>
  <si>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</si>
  <si>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</si>
  <si>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</si>
  <si>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</si>
  <si>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</si>
  <si>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</si>
  <si>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</si>
  <si>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</si>
  <si>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</si>
  <si>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</si>
  <si>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</si>
  <si>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</si>
  <si>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</si>
  <si>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</si>
  <si>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</si>
  <si>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</si>
  <si>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</si>
  <si>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</si>
  <si>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</si>
  <si>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</si>
  <si>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</si>
  <si>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</si>
  <si>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</si>
  <si>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</si>
  <si>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</si>
  <si>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</si>
  <si>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</si>
  <si>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</si>
  <si>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</si>
  <si>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</si>
  <si>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</si>
  <si>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</si>
  <si>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</si>
  <si>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</si>
  <si>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</si>
  <si>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</si>
  <si>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</si>
  <si>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</si>
  <si>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</si>
  <si>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</si>
  <si>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</si>
  <si>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</si>
  <si>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</si>
  <si>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</si>
  <si>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</si>
  <si>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</si>
  <si>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</si>
  <si>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</si>
  <si>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</si>
  <si>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</si>
  <si>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</si>
  <si>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</si>
  <si>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</si>
  <si>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</si>
  <si>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</si>
  <si>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</si>
  <si>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</si>
  <si>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</si>
  <si>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</si>
  <si>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</si>
  <si>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</si>
  <si>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</si>
  <si>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</si>
  <si>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</si>
  <si>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</si>
  <si>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</si>
  <si>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</si>
  <si>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</si>
  <si>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</si>
  <si>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</si>
  <si>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</si>
  <si>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</si>
  <si>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</si>
  <si>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</si>
  <si>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</si>
  <si>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</si>
  <si>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</si>
  <si>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</si>
  <si>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</si>
  <si>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</si>
  <si>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</si>
  <si>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</si>
  <si>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</si>
  <si>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</si>
  <si>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</si>
  <si>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</si>
  <si>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</si>
  <si>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</si>
  <si>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</si>
  <si>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</si>
  <si>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</si>
  <si>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</si>
  <si>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</si>
  <si>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</si>
  <si>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</si>
  <si>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</si>
  <si>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</si>
  <si>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</si>
  <si>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</si>
  <si>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</si>
  <si>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</si>
  <si>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</si>
  <si>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</si>
  <si>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</si>
  <si>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</si>
  <si>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</si>
  <si>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</si>
  <si>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</si>
  <si>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</si>
  <si>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</si>
  <si>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</si>
  <si>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</si>
  <si>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</si>
  <si>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</si>
  <si>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</si>
  <si>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</si>
  <si>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</si>
  <si>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</si>
  <si>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</si>
  <si>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</si>
  <si>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</si>
  <si>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</si>
  <si>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</si>
  <si>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</si>
  <si>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</si>
  <si>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</si>
  <si>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</si>
  <si>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</si>
  <si>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</si>
  <si>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</si>
  <si>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</si>
  <si>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</si>
  <si>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</si>
  <si>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</si>
  <si>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</si>
  <si>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</si>
  <si>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</si>
  <si>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</si>
  <si>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</si>
  <si>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</si>
  <si>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</si>
  <si>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</si>
  <si>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</si>
  <si>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</si>
  <si>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</si>
  <si>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</si>
  <si>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</si>
  <si>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</si>
  <si>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</si>
  <si>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</si>
  <si>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</si>
  <si>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</si>
  <si>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</si>
  <si>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</si>
  <si>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</si>
  <si>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</si>
  <si>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</si>
  <si>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</si>
  <si>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</si>
  <si>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</si>
  <si>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</si>
  <si>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</si>
  <si>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</si>
  <si>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</si>
  <si>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</si>
  <si>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</si>
  <si>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</si>
  <si>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</si>
  <si>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</si>
  <si>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</si>
  <si>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</si>
  <si>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</si>
  <si>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</si>
  <si>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</si>
  <si>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</si>
  <si>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</si>
  <si>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</si>
  <si>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</si>
  <si>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</si>
  <si>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</si>
  <si>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</si>
  <si>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</si>
  <si>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</si>
  <si>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</si>
  <si>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</si>
  <si>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</si>
  <si>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</si>
  <si>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</si>
  <si>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</si>
  <si>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</si>
  <si>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</si>
  <si>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</si>
  <si>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</si>
  <si>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</si>
  <si>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</si>
  <si>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</si>
  <si>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</si>
  <si>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</si>
  <si>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</si>
  <si>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</si>
  <si>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</si>
  <si>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</si>
  <si>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</si>
  <si>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</si>
  <si>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</si>
  <si>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</si>
  <si>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</si>
  <si>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</si>
  <si>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</si>
  <si>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</si>
  <si>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</si>
  <si>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</si>
  <si>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</si>
  <si>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</si>
  <si>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</si>
  <si>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</si>
  <si>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</si>
  <si>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</si>
  <si>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</si>
  <si>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</si>
  <si>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</si>
  <si>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</si>
  <si>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</si>
  <si>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</si>
  <si>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</si>
  <si>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</si>
  <si>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</si>
  <si>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</si>
  <si>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</si>
  <si>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</si>
  <si>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</si>
  <si>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</si>
  <si>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</si>
  <si>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</si>
  <si>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</si>
  <si>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</si>
  <si>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</si>
  <si>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</si>
  <si>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</si>
  <si>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</si>
  <si>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</si>
  <si>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</si>
  <si>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</si>
  <si>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</si>
  <si>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</si>
  <si>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</si>
  <si>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</si>
  <si>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</si>
  <si>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</si>
  <si>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</si>
  <si>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</si>
  <si>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</si>
  <si>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</si>
  <si>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</si>
  <si>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</si>
  <si>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</si>
  <si>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</si>
  <si>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</si>
  <si>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</si>
  <si>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</si>
  <si>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</si>
  <si>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</si>
  <si>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</si>
  <si>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</si>
  <si>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</si>
  <si>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</si>
  <si>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</si>
  <si>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</si>
  <si>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</si>
  <si>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</si>
  <si>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</si>
  <si>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</si>
  <si>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</si>
  <si>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</si>
  <si>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</si>
  <si>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</si>
  <si>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</si>
  <si>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</si>
  <si>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</si>
  <si>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</si>
  <si>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</si>
  <si>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</si>
  <si>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</si>
  <si>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</si>
  <si>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</si>
  <si>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</si>
  <si>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</si>
  <si>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</si>
  <si>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</si>
  <si>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</si>
  <si>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</si>
  <si>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</si>
  <si>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</si>
  <si>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</si>
  <si>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</si>
  <si>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</si>
  <si>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</si>
  <si>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</si>
  <si>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</si>
  <si>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</si>
  <si>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</si>
  <si>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</si>
  <si>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</si>
  <si>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</si>
  <si>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</si>
  <si>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</si>
  <si>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</si>
  <si>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</si>
  <si>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</si>
  <si>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</si>
  <si>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</si>
  <si>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</si>
  <si>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</si>
  <si>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</si>
  <si>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</si>
  <si>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</si>
  <si>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</si>
  <si>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</si>
  <si>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</si>
  <si>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</si>
  <si>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</si>
  <si>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</si>
  <si>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</si>
  <si>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</si>
  <si>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</si>
  <si>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</si>
  <si>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</si>
  <si>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</si>
  <si>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</si>
  <si>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</si>
  <si>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</si>
  <si>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</si>
  <si>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</si>
  <si>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</si>
  <si>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</si>
  <si>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</si>
  <si>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</si>
  <si>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</si>
  <si>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</si>
  <si>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</si>
  <si>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</si>
  <si>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</si>
  <si>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</si>
  <si>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</si>
  <si>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</si>
  <si>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</si>
  <si>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</si>
  <si>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</si>
  <si>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</si>
  <si>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</si>
  <si>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</si>
  <si>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</si>
  <si>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</si>
  <si>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</si>
  <si>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</si>
  <si>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</si>
  <si>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</si>
  <si>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</si>
  <si>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</si>
  <si>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</si>
  <si>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</si>
  <si>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</si>
  <si>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</si>
  <si>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</si>
  <si>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</si>
  <si>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</si>
  <si>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</si>
  <si>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</si>
  <si>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</si>
  <si>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</si>
  <si>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</si>
  <si>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</si>
  <si>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</si>
  <si>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</si>
  <si>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</si>
  <si>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</si>
  <si>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</si>
  <si>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</si>
  <si>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</si>
  <si>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</si>
  <si>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</si>
  <si>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</si>
  <si>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</si>
  <si>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</si>
  <si>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</si>
  <si>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</si>
  <si>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</si>
  <si>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</si>
  <si>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</si>
  <si>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</si>
  <si>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</si>
  <si>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</si>
  <si>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</si>
  <si>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</si>
  <si>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</si>
  <si>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</si>
  <si>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</si>
  <si>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</si>
  <si>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</si>
  <si>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</si>
  <si>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</si>
  <si>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</si>
  <si>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</si>
  <si>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</si>
  <si>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</si>
  <si>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</si>
  <si>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</si>
  <si>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</si>
  <si>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</si>
  <si>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</si>
  <si>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</si>
  <si>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</si>
  <si>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</si>
  <si>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</si>
  <si>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</si>
  <si>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</si>
  <si>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</si>
  <si>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</si>
  <si>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</si>
  <si>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</si>
  <si>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</si>
  <si>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</si>
  <si>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</si>
  <si>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</si>
  <si>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</si>
  <si>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</si>
  <si>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</si>
  <si>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</si>
  <si>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</si>
  <si>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</si>
  <si>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</si>
  <si>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</si>
  <si>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</si>
  <si>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</si>
  <si>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</si>
  <si>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</si>
  <si>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</si>
  <si>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</si>
  <si>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</si>
  <si>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</si>
  <si>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</si>
  <si>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</si>
  <si>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</si>
  <si>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</si>
  <si>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</si>
  <si>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</si>
  <si>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</si>
  <si>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</si>
  <si>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</si>
  <si>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</si>
  <si>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</si>
  <si>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</si>
  <si>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</si>
  <si>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</si>
  <si>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</si>
  <si>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</si>
  <si>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</si>
  <si>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</si>
  <si>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</si>
  <si>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</si>
  <si>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</si>
  <si>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</si>
  <si>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</si>
  <si>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</si>
  <si>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</si>
  <si>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</si>
  <si>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</si>
  <si>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</si>
  <si>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</si>
  <si>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</si>
  <si>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</si>
  <si>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</si>
  <si>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</si>
  <si>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</si>
  <si>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</si>
  <si>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</si>
  <si>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</si>
  <si>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</si>
  <si>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</si>
  <si>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</si>
  <si>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</si>
  <si>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</si>
  <si>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</si>
  <si>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</si>
  <si>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</si>
  <si>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</si>
  <si>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</si>
  <si>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</si>
  <si>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</si>
  <si>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</si>
  <si>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</si>
  <si>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</si>
  <si>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</si>
  <si>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</si>
  <si>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</si>
  <si>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</si>
  <si>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</si>
  <si>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</si>
  <si>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</si>
  <si>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</si>
  <si>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</si>
  <si>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</si>
  <si>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</si>
  <si>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</si>
  <si>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</si>
  <si>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</si>
  <si>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</si>
  <si>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</si>
  <si>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</si>
  <si>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</si>
  <si>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</si>
  <si>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</si>
  <si>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</si>
  <si>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</si>
  <si>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</si>
  <si>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</si>
  <si>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</si>
  <si>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</si>
  <si>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</si>
  <si>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</si>
  <si>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</si>
  <si>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</si>
  <si>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</si>
  <si>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</si>
  <si>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</si>
  <si>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</si>
  <si>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</si>
  <si>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</si>
  <si>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</si>
  <si>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</si>
  <si>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</si>
  <si>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</si>
  <si>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</si>
  <si>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</si>
  <si>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</si>
  <si>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</si>
  <si>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</si>
  <si>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</si>
  <si>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</si>
  <si>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</si>
  <si>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</si>
  <si>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</si>
  <si>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</si>
  <si>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</si>
  <si>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</si>
  <si>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</si>
  <si>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</si>
  <si>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</si>
  <si>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</si>
  <si>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</si>
  <si>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</si>
  <si>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</si>
  <si>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</si>
  <si>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</si>
  <si>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</si>
  <si>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</si>
  <si>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</si>
  <si>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</si>
  <si>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</si>
  <si>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</si>
  <si>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</si>
  <si>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</si>
  <si>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</si>
  <si>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</si>
  <si>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</si>
  <si>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</si>
  <si>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</si>
  <si>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</si>
  <si>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</si>
  <si>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</si>
  <si>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</si>
  <si>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</si>
  <si>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</si>
  <si>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</si>
  <si>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</si>
  <si>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</si>
  <si>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</si>
  <si>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</si>
  <si>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</si>
  <si>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</si>
  <si>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</si>
  <si>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</si>
  <si>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</si>
  <si>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</si>
  <si>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</si>
  <si>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</si>
  <si>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</si>
  <si>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</si>
  <si>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</si>
  <si>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</si>
  <si>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</si>
  <si>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</si>
  <si>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</si>
  <si>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</si>
  <si>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</si>
  <si>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</si>
  <si>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</si>
  <si>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</si>
  <si>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</si>
  <si>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</si>
  <si>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</si>
  <si>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</si>
  <si>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</si>
  <si>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</si>
  <si>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</si>
  <si>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</si>
  <si>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</si>
  <si>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</si>
  <si>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</si>
  <si>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</si>
  <si>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</si>
  <si>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</si>
  <si>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</si>
  <si>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</si>
  <si>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</si>
  <si>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</si>
  <si>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</si>
  <si>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</si>
  <si>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</si>
  <si>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</si>
  <si>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</si>
  <si>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</si>
  <si>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</si>
  <si>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</si>
  <si>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</si>
  <si>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</si>
  <si>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</si>
  <si>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</si>
  <si>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</si>
  <si>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</si>
  <si>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</si>
  <si>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</si>
  <si>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</si>
  <si>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</si>
  <si>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</si>
  <si>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</si>
  <si>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</si>
  <si>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</si>
  <si>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</si>
  <si>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</si>
  <si>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</si>
  <si>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</si>
  <si>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</si>
  <si>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</si>
  <si>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</si>
  <si>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</si>
  <si>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</si>
  <si>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</si>
  <si>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</si>
  <si>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</si>
  <si>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</si>
  <si>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</si>
  <si>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</si>
  <si>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</si>
  <si>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</si>
  <si>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</si>
  <si>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</si>
  <si>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</si>
  <si>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</si>
  <si>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</si>
  <si>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</si>
  <si>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</si>
  <si>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</si>
  <si>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</si>
  <si>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</si>
  <si>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</si>
  <si>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</si>
  <si>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</si>
  <si>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</si>
  <si>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</si>
  <si>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</si>
  <si>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</si>
  <si>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</si>
  <si>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</si>
  <si>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</si>
  <si>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</si>
  <si>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</si>
  <si>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</si>
  <si>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</si>
  <si>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</si>
  <si>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</si>
  <si>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</si>
  <si>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</si>
  <si>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</si>
  <si>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</si>
  <si>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</si>
  <si>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</si>
  <si>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</si>
  <si>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</si>
  <si>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</si>
  <si>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</si>
  <si>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</si>
  <si>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</si>
  <si>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</si>
  <si>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</si>
  <si>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</si>
  <si>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</si>
  <si>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</si>
  <si>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</si>
  <si>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</si>
  <si>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</si>
  <si>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</si>
  <si>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</si>
  <si>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</si>
  <si>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</si>
  <si>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</si>
  <si>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</si>
  <si>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</si>
  <si>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</si>
  <si>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</si>
  <si>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</si>
  <si>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</si>
  <si>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</si>
  <si>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</si>
  <si>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</si>
  <si>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</si>
  <si>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</si>
  <si>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</si>
  <si>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</si>
  <si>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</si>
  <si>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</si>
  <si>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</si>
  <si>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</si>
  <si>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</si>
  <si>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</si>
  <si>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</si>
  <si>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</si>
  <si>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</si>
  <si>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</si>
  <si>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</si>
  <si>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</si>
  <si>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</si>
  <si>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</si>
  <si>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</si>
  <si>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</si>
  <si>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</si>
  <si>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</si>
  <si>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</si>
  <si>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</si>
  <si>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</si>
  <si>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</si>
  <si>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</si>
  <si>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</si>
  <si>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</si>
  <si>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</si>
  <si>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</si>
  <si>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</si>
  <si>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</si>
  <si>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</si>
  <si>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</si>
  <si>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</si>
  <si>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</si>
  <si>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</si>
  <si>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</si>
  <si>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</si>
  <si>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</si>
  <si>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</si>
  <si>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</si>
  <si>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</si>
  <si>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</si>
  <si>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</si>
  <si>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</si>
  <si>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</si>
  <si>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</si>
  <si>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</si>
  <si>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</si>
  <si>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</si>
  <si>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</si>
  <si>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</si>
  <si>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</si>
  <si>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</si>
  <si>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</si>
  <si>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</si>
  <si>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</si>
  <si>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</si>
  <si>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</si>
  <si>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</si>
  <si>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</si>
  <si>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</si>
  <si>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</si>
  <si>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</si>
  <si>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</si>
  <si>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</si>
  <si>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</si>
  <si>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</si>
  <si>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</si>
  <si>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</si>
  <si>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</si>
  <si>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</si>
  <si>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</si>
  <si>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</si>
  <si>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</si>
  <si>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</si>
  <si>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</si>
  <si>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</si>
  <si>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</si>
  <si>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</si>
  <si>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</si>
  <si>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</si>
  <si>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</si>
  <si>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</si>
  <si>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</si>
  <si>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</si>
  <si>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</si>
  <si>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</si>
  <si>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</si>
  <si>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</si>
  <si>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</si>
  <si>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</si>
  <si>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</si>
  <si>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</si>
  <si>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</si>
  <si>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</si>
  <si>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</si>
  <si>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</si>
  <si>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</si>
  <si>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</si>
  <si>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</si>
  <si>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</si>
  <si>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</si>
  <si>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</si>
  <si>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</si>
  <si>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</si>
  <si>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</si>
  <si>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</si>
  <si>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</si>
  <si>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</si>
  <si>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</si>
  <si>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</si>
  <si>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</si>
  <si>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</si>
  <si>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</si>
  <si>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</si>
  <si>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</si>
  <si>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</si>
  <si>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</si>
  <si>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</si>
  <si>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</si>
  <si>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</si>
  <si>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</si>
  <si>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</si>
  <si>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</si>
  <si>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</si>
  <si>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</si>
  <si>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</si>
  <si>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</si>
  <si>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</si>
  <si>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</si>
  <si>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</si>
  <si>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</si>
  <si>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</si>
  <si>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</si>
  <si>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</si>
  <si>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</si>
  <si>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</si>
  <si>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</si>
  <si>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</si>
  <si>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</si>
  <si>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</si>
  <si>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</si>
  <si>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</si>
  <si>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</si>
  <si>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</si>
  <si>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</si>
  <si>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</si>
  <si>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</si>
  <si>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</si>
  <si>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</si>
  <si>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</si>
  <si>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</si>
  <si>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</si>
  <si>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</si>
  <si>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</si>
  <si>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</si>
  <si>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</si>
  <si>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</si>
  <si>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</si>
  <si>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</si>
  <si>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</si>
  <si>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</si>
  <si>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</si>
  <si>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</si>
  <si>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</si>
  <si>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</si>
  <si>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</si>
  <si>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</si>
  <si>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</si>
  <si>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</si>
  <si>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</si>
  <si>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</si>
  <si>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</si>
  <si>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</si>
  <si>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</si>
  <si>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</si>
  <si>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</si>
  <si>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</si>
  <si>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</si>
  <si>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</si>
  <si>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</si>
  <si>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</si>
  <si>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</si>
  <si>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</si>
  <si>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</si>
  <si>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</si>
  <si>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</si>
  <si>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</si>
  <si>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</si>
  <si>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</si>
  <si>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</si>
  <si>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</si>
  <si>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</si>
  <si>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</si>
  <si>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</si>
  <si>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</si>
  <si>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</si>
  <si>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</si>
  <si>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</si>
  <si>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</si>
  <si>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</si>
  <si>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</si>
  <si>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</si>
  <si>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</si>
  <si>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</si>
  <si>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</si>
  <si>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</si>
  <si>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</si>
  <si>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</si>
  <si>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</si>
  <si>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</si>
  <si>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</si>
  <si>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</si>
  <si>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</si>
  <si>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</si>
  <si>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</si>
  <si>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</si>
  <si>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</si>
  <si>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</si>
  <si>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</si>
  <si>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</si>
  <si>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</si>
  <si>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</si>
  <si>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</si>
  <si>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</si>
  <si>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</si>
  <si>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</si>
  <si>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</si>
  <si>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</si>
  <si>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</si>
  <si>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</si>
  <si>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</si>
  <si>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</si>
  <si>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</si>
  <si>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</si>
  <si>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</si>
  <si>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</si>
  <si>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</si>
  <si>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</si>
  <si>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</si>
  <si>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</si>
  <si>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</si>
  <si>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</si>
  <si>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</si>
  <si>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</si>
  <si>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</si>
  <si>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</si>
  <si>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</si>
  <si>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</si>
  <si>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</si>
  <si>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</si>
  <si>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</si>
  <si>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</si>
  <si>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</si>
  <si>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</si>
  <si>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</si>
  <si>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</si>
  <si>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</si>
  <si>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</si>
  <si>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</si>
  <si>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</si>
  <si>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</si>
  <si>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</si>
  <si>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</si>
  <si>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</si>
  <si>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</si>
  <si>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</si>
  <si>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</si>
  <si>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</si>
  <si>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</si>
  <si>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</si>
  <si>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</si>
  <si>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</si>
  <si>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</si>
  <si>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</si>
  <si>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</si>
  <si>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</si>
  <si>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</si>
  <si>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</si>
  <si>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</si>
  <si>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</si>
  <si>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</si>
  <si>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</si>
  <si>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</si>
  <si>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</si>
  <si>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</si>
  <si>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</si>
  <si>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</si>
  <si>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</si>
  <si>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</si>
  <si>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</si>
  <si>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</si>
  <si>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</si>
  <si>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</si>
  <si>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</si>
  <si>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</si>
  <si>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</si>
  <si>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</si>
  <si>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</si>
  <si>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</si>
  <si>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</si>
  <si>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</si>
  <si>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</si>
  <si>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</si>
  <si>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</si>
  <si>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</si>
  <si>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</si>
  <si>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</si>
  <si>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</si>
  <si>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</si>
  <si>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</si>
  <si>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</si>
  <si>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</si>
  <si>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</si>
  <si>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</si>
  <si>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</si>
  <si>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</si>
  <si>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</si>
  <si>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</si>
  <si>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</si>
  <si>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</si>
  <si>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</si>
  <si>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</si>
  <si>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</si>
  <si>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</si>
  <si>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</si>
  <si>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</si>
  <si>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</si>
  <si>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</si>
  <si>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</si>
  <si>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</si>
  <si>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</si>
  <si>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</si>
  <si>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</si>
  <si>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</si>
  <si>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</si>
  <si>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</si>
  <si>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</si>
  <si>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</si>
  <si>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</si>
  <si>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</si>
  <si>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</si>
  <si>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</si>
  <si>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</si>
  <si>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</si>
  <si>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</si>
  <si>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</si>
  <si>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</si>
  <si>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</si>
  <si>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</si>
  <si>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</si>
  <si>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</si>
  <si>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</si>
  <si>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</si>
  <si>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</si>
  <si>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</si>
  <si>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</si>
  <si>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</si>
  <si>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</si>
  <si>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</si>
  <si>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</si>
  <si>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</si>
  <si>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</si>
  <si>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</si>
  <si>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</si>
  <si>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</si>
  <si>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</si>
  <si>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</si>
  <si>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</si>
  <si>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</si>
  <si>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</si>
  <si>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</si>
  <si>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</si>
  <si>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</si>
  <si>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</si>
  <si>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</si>
  <si>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</si>
  <si>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</si>
  <si>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</si>
  <si>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</si>
  <si>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</si>
  <si>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</si>
  <si>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</si>
  <si>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</si>
  <si>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</si>
  <si>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</si>
  <si>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</si>
  <si>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</si>
  <si>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</si>
  <si>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</si>
  <si>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</si>
  <si>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</si>
  <si>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</si>
  <si>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</si>
  <si>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</si>
  <si>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</si>
  <si>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</si>
  <si>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</si>
  <si>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</si>
  <si>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</si>
  <si>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</si>
  <si>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</si>
  <si>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</si>
  <si>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</si>
  <si>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</si>
  <si>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</si>
  <si>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</si>
  <si>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</si>
  <si>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</si>
  <si>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</si>
  <si>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</si>
  <si>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</si>
  <si>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</si>
  <si>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</si>
  <si>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</si>
  <si>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</si>
  <si>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</si>
  <si>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</si>
  <si>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</si>
  <si>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</si>
  <si>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</si>
  <si>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</si>
  <si>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</si>
  <si>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</si>
  <si>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</si>
  <si>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</si>
  <si>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</si>
  <si>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</si>
  <si>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</si>
  <si>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</si>
  <si>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</si>
  <si>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</si>
  <si>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</si>
  <si>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</si>
  <si>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</si>
  <si>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</si>
  <si>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</si>
  <si>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</si>
  <si>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</si>
  <si>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</si>
  <si>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</si>
  <si>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</si>
  <si>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</si>
  <si>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</si>
  <si>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</si>
  <si>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</si>
  <si>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</si>
  <si>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</si>
  <si>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</si>
  <si>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</si>
  <si>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</si>
  <si>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</si>
  <si>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</si>
  <si>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</si>
  <si>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</si>
  <si>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</si>
  <si>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</si>
  <si>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</si>
  <si>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</si>
  <si>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</si>
  <si>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</si>
  <si>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</si>
  <si>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</si>
  <si>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</si>
  <si>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</si>
  <si>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</si>
  <si>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</si>
  <si>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</si>
  <si>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</si>
  <si>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</si>
  <si>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</si>
  <si>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</si>
  <si>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</si>
  <si>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</si>
  <si>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</si>
  <si>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</si>
  <si>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</si>
  <si>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</si>
  <si>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</si>
  <si>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</si>
  <si>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</si>
  <si>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</si>
  <si>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</si>
  <si>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</si>
  <si>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</si>
  <si>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</si>
  <si>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</si>
  <si>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</si>
  <si>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</si>
  <si>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</si>
  <si>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</si>
  <si>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</si>
  <si>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</si>
  <si>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</si>
  <si>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</si>
  <si>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</si>
  <si>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</si>
  <si>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</si>
  <si>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</si>
  <si>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</si>
  <si>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</si>
  <si>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</si>
  <si>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</si>
  <si>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</si>
  <si>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</si>
  <si>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</si>
  <si>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</si>
  <si>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</si>
  <si>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</si>
  <si>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</si>
  <si>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</si>
  <si>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</si>
  <si>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</si>
  <si>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</si>
  <si>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</si>
  <si>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</si>
  <si>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</si>
  <si>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</si>
  <si>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</si>
  <si>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</si>
  <si>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</si>
  <si>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</si>
  <si>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</si>
  <si>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</si>
  <si>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</si>
  <si>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</si>
  <si>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</si>
  <si>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</si>
  <si>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</si>
  <si>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</si>
  <si>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</si>
  <si>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</si>
  <si>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</si>
  <si>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</si>
  <si>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</si>
  <si>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</si>
  <si>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</si>
  <si>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</si>
  <si>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</si>
  <si>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</si>
  <si>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</si>
  <si>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</si>
  <si>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</si>
  <si>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</si>
  <si>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</si>
  <si>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</si>
  <si>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</si>
  <si>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</si>
  <si>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</si>
  <si>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</si>
  <si>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</si>
  <si>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</si>
  <si>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</si>
  <si>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</si>
  <si>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</si>
  <si>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</si>
  <si>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</si>
  <si>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</si>
  <si>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</si>
  <si>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</si>
  <si>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</si>
  <si>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</si>
  <si>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</si>
  <si>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</si>
  <si>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</si>
  <si>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</si>
  <si>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</si>
  <si>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</si>
  <si>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</si>
  <si>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</si>
  <si>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</si>
  <si>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</si>
  <si>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</si>
  <si>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</si>
  <si>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</si>
  <si>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</si>
  <si>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</si>
  <si>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</si>
  <si>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</si>
  <si>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</si>
  <si>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</si>
  <si>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</si>
  <si>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</si>
  <si>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</si>
  <si>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</si>
  <si>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</si>
  <si>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</si>
  <si>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</si>
  <si>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</si>
  <si>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</si>
  <si>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</si>
  <si>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</si>
  <si>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</si>
  <si>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</si>
  <si>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</si>
  <si>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</si>
  <si>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</si>
  <si>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</si>
  <si>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</si>
  <si>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</si>
  <si>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</si>
  <si>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</si>
  <si>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</si>
  <si>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</si>
  <si>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</si>
  <si>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</si>
  <si>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</si>
  <si>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</si>
  <si>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</si>
  <si>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</si>
  <si>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</si>
  <si>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</si>
  <si>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</si>
  <si>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</si>
  <si>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</si>
  <si>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</si>
  <si>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</si>
  <si>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</si>
  <si>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</si>
  <si>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</si>
  <si>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</si>
  <si>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</si>
  <si>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</si>
  <si>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</si>
  <si>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</si>
  <si>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</si>
  <si>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</si>
  <si>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</si>
  <si>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</si>
  <si>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</si>
  <si>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</si>
  <si>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</si>
  <si>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</si>
  <si>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</si>
  <si>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</si>
  <si>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</si>
  <si>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</si>
  <si>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</si>
  <si>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</si>
  <si>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</si>
  <si>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</si>
  <si>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</si>
  <si>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</si>
  <si>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</si>
  <si>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</si>
  <si>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</si>
  <si>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</si>
  <si>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</si>
  <si>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</si>
  <si>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</si>
  <si>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</si>
  <si>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</si>
  <si>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</si>
  <si>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</si>
  <si>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</si>
  <si>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</si>
  <si>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</si>
  <si>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</si>
  <si>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</si>
  <si>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</si>
  <si>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</si>
  <si>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</si>
  <si>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</si>
  <si>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</si>
  <si>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</si>
  <si>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</si>
  <si>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</si>
  <si>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</si>
  <si>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</si>
  <si>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</si>
  <si>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</si>
  <si>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</si>
  <si>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</si>
  <si>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</si>
  <si>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</si>
  <si>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</si>
  <si>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</si>
  <si>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</si>
  <si>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</si>
  <si>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</si>
  <si>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</si>
  <si>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</si>
  <si>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</si>
  <si>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</si>
  <si>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</si>
  <si>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</si>
  <si>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</si>
  <si>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</si>
  <si>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</si>
  <si>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</si>
  <si>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</si>
  <si>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</si>
  <si>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</si>
  <si>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</si>
  <si>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</si>
  <si>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</si>
  <si>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</si>
  <si>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</si>
  <si>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</si>
  <si>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</si>
  <si>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</si>
  <si>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</si>
  <si>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</si>
  <si>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</si>
  <si>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</si>
  <si>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</si>
  <si>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</si>
  <si>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</si>
  <si>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</si>
  <si>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</si>
  <si>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</si>
  <si>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</si>
  <si>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</si>
  <si>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</si>
  <si>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</si>
  <si>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</si>
  <si>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</si>
  <si>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</si>
  <si>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</si>
  <si>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</si>
  <si>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</si>
  <si>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</si>
  <si>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</si>
  <si>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</si>
  <si>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</si>
  <si>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</si>
  <si>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</si>
  <si>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</si>
  <si>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</si>
  <si>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</si>
  <si>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</si>
  <si>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</si>
  <si>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</si>
  <si>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</si>
  <si>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</si>
  <si>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</si>
  <si>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</si>
  <si>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</si>
  <si>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</si>
  <si>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</si>
  <si>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</si>
  <si>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</si>
  <si>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</si>
  <si>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</si>
  <si>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</si>
  <si>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</si>
  <si>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</si>
  <si>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</si>
  <si>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</si>
  <si>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</si>
  <si>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</si>
  <si>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</si>
  <si>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</si>
  <si>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</si>
  <si>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</si>
  <si>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</si>
  <si>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</si>
  <si>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</si>
  <si>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</si>
  <si>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</si>
  <si>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</si>
  <si>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</si>
  <si>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</si>
  <si>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</si>
  <si>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</si>
  <si>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</si>
  <si>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</si>
  <si>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</si>
  <si>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</si>
  <si>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</si>
  <si>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</si>
  <si>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</si>
  <si>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</si>
  <si>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</si>
  <si>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</si>
  <si>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</si>
  <si>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</si>
  <si>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</si>
  <si>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</si>
  <si>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</si>
  <si>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</si>
  <si>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</si>
  <si>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</si>
  <si>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</si>
  <si>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</si>
  <si>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</si>
  <si>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</si>
  <si>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</si>
  <si>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</si>
  <si>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</si>
  <si>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</si>
  <si>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</si>
  <si>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</si>
  <si>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</si>
  <si>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</si>
  <si>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</si>
  <si>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</si>
  <si>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</si>
  <si>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</si>
  <si>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</si>
  <si>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</si>
  <si>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</si>
  <si>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</si>
  <si>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</si>
  <si>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</si>
  <si>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</si>
  <si>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</si>
  <si>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</si>
  <si>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</si>
  <si>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</si>
  <si>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</si>
  <si>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</si>
  <si>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</si>
  <si>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</si>
  <si>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</si>
  <si>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</si>
  <si>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</si>
  <si>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</si>
  <si>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</si>
  <si>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</si>
  <si>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</si>
  <si>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</si>
  <si>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</si>
  <si>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</si>
  <si>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</si>
  <si>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</si>
  <si>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</si>
  <si>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</si>
  <si>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</si>
  <si>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</si>
  <si>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</si>
  <si>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</si>
  <si>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</si>
  <si>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</si>
  <si>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</si>
  <si>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</si>
  <si>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</si>
  <si>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</si>
  <si>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</si>
  <si>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</si>
  <si>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</si>
  <si>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</si>
  <si>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</si>
  <si>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</si>
  <si>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</si>
  <si>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</si>
  <si>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</si>
  <si>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</si>
  <si>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</si>
  <si>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</si>
  <si>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</si>
  <si>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</si>
  <si>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</si>
  <si>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</si>
  <si>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</si>
  <si>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</si>
  <si>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</si>
  <si>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</si>
  <si>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</si>
  <si>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</si>
  <si>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</si>
  <si>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</si>
  <si>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</si>
  <si>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</si>
  <si>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</si>
  <si>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</si>
  <si>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</si>
  <si>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</si>
  <si>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</si>
  <si>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</si>
  <si>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</si>
  <si>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</si>
  <si>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</si>
  <si>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</si>
  <si>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</si>
  <si>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</si>
  <si>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</si>
  <si>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</si>
  <si>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</si>
  <si>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</si>
  <si>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</si>
  <si>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</si>
  <si>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</si>
  <si>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</si>
  <si>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</si>
  <si>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</si>
  <si>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</si>
  <si>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</si>
  <si>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</si>
  <si>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</si>
  <si>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</si>
  <si>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</si>
  <si>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</si>
  <si>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</si>
  <si>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</si>
  <si>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</si>
  <si>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</si>
  <si>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</si>
  <si>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</si>
  <si>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</si>
  <si>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</si>
  <si>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</si>
  <si>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</si>
  <si>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</si>
  <si>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</si>
  <si>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</si>
  <si>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</si>
  <si>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</si>
  <si>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</si>
  <si>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</si>
  <si>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</si>
  <si>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</si>
  <si>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</si>
  <si>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</si>
  <si>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</si>
  <si>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</si>
  <si>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</si>
  <si>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</si>
  <si>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</si>
  <si>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</si>
  <si>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</si>
  <si>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</si>
  <si>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</si>
  <si>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</si>
  <si>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</si>
  <si>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</si>
  <si>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</si>
  <si>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</si>
  <si>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</si>
  <si>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</si>
  <si>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</si>
  <si>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</si>
  <si>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</si>
  <si>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</si>
  <si>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</si>
  <si>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</si>
  <si>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</si>
  <si>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</si>
  <si>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</si>
  <si>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</si>
  <si>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</si>
  <si>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</si>
  <si>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</si>
  <si>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</si>
  <si>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</si>
  <si>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</si>
  <si>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</si>
  <si>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</si>
  <si>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</si>
  <si>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</si>
  <si>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</si>
  <si>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</si>
  <si>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</si>
  <si>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</si>
  <si>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</si>
  <si>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</si>
  <si>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</si>
  <si>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</si>
  <si>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</si>
  <si>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</si>
  <si>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</si>
  <si>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</si>
  <si>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</si>
  <si>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</si>
  <si>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</si>
  <si>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</si>
  <si>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</si>
  <si>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</si>
  <si>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</si>
  <si>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</si>
  <si>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</si>
  <si>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</si>
  <si>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</si>
  <si>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</si>
  <si>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</si>
  <si>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</si>
  <si>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</si>
  <si>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</si>
  <si>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</si>
  <si>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</si>
  <si>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</si>
  <si>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</si>
  <si>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</si>
  <si>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</si>
  <si>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</si>
  <si>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</si>
  <si>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</si>
  <si>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</si>
  <si>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</si>
  <si>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</si>
  <si>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</si>
  <si>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</si>
  <si>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</si>
  <si>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</si>
  <si>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</si>
  <si>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</si>
  <si>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</si>
  <si>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</si>
  <si>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</si>
  <si>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</si>
  <si>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</si>
  <si>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</si>
  <si>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</si>
  <si>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</si>
  <si>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</si>
  <si>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</si>
  <si>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</si>
  <si>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</si>
  <si>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</si>
  <si>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</si>
  <si>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</si>
  <si>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</si>
  <si>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</si>
  <si>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</si>
  <si>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</si>
  <si>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</si>
  <si>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</si>
  <si>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</si>
  <si>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</si>
  <si>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</si>
  <si>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</si>
  <si>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</si>
  <si>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</si>
  <si>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</si>
  <si>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</si>
  <si>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</si>
  <si>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</si>
  <si>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</si>
  <si>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</si>
  <si>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</si>
  <si>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</si>
  <si>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</si>
  <si>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</si>
  <si>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</si>
  <si>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</si>
  <si>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</si>
  <si>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</si>
  <si>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</si>
  <si>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</si>
  <si>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</si>
  <si>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</si>
  <si>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</si>
  <si>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</si>
  <si>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</si>
  <si>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</si>
  <si>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</si>
  <si>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</si>
  <si>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</si>
  <si>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</si>
  <si>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</si>
  <si>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</si>
  <si>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</si>
  <si>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</si>
  <si>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</si>
  <si>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</si>
  <si>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</si>
  <si>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</si>
  <si>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</si>
  <si>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</si>
  <si>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</si>
  <si>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</si>
  <si>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</si>
  <si>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</si>
  <si>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</si>
  <si>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</si>
  <si>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</si>
  <si>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</si>
  <si>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</si>
  <si>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</si>
  <si>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</si>
  <si>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</si>
  <si>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</si>
  <si>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</si>
  <si>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</si>
  <si>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</si>
  <si>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</si>
  <si>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</si>
  <si>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</si>
  <si>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</si>
  <si>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</si>
  <si>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</si>
  <si>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</si>
  <si>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</si>
  <si>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</si>
  <si>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</si>
  <si>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</si>
  <si>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</si>
  <si>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</si>
  <si>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</si>
  <si>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</si>
  <si>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</si>
  <si>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</si>
  <si>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</si>
  <si>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</si>
  <si>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</si>
  <si>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</si>
  <si>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</si>
  <si>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</si>
  <si>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</si>
  <si>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</si>
  <si>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</si>
  <si>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</si>
  <si>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</si>
  <si>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</si>
  <si>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</si>
  <si>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</si>
  <si>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</si>
  <si>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</si>
  <si>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</si>
  <si>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</si>
  <si>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</si>
  <si>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</si>
  <si>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</si>
  <si>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</si>
  <si>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</si>
  <si>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</si>
  <si>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</si>
  <si>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</si>
  <si>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</si>
  <si>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</si>
  <si>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</si>
  <si>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</si>
  <si>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</si>
  <si>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</si>
  <si>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</si>
  <si>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</si>
  <si>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</si>
  <si>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</si>
  <si>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</si>
  <si>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</si>
  <si>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</si>
  <si>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</si>
  <si>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</si>
  <si>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</si>
  <si>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</si>
  <si>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</si>
  <si>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</si>
  <si>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</si>
  <si>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</si>
  <si>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</si>
  <si>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</si>
  <si>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</si>
  <si>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</si>
  <si>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</si>
  <si>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</si>
  <si>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</si>
  <si>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</si>
  <si>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</si>
  <si>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</si>
  <si>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</si>
  <si>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</si>
  <si>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</si>
  <si>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</si>
  <si>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</si>
  <si>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</si>
  <si>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</si>
  <si>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</si>
  <si>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</si>
  <si>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</si>
  <si>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</si>
  <si>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</si>
  <si>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</si>
  <si>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</si>
  <si>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</si>
  <si>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</si>
  <si>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</si>
  <si>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</si>
  <si>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</si>
  <si>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</si>
  <si>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</si>
  <si>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</si>
  <si>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</si>
  <si>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</si>
  <si>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</si>
  <si>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</si>
  <si>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</si>
  <si>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</si>
  <si>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</si>
  <si>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</si>
  <si>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</si>
  <si>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</si>
  <si>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</si>
  <si>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</si>
  <si>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</si>
  <si>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</si>
  <si>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</si>
  <si>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</si>
  <si>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</si>
  <si>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</si>
  <si>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</si>
  <si>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</si>
  <si>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</si>
  <si>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</si>
  <si>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</si>
  <si>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</si>
  <si>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</si>
  <si>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</si>
  <si>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</si>
  <si>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</si>
  <si>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</si>
  <si>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</si>
  <si>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</si>
  <si>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</si>
  <si>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</si>
  <si>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</si>
  <si>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</si>
  <si>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</si>
  <si>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</si>
  <si>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</si>
  <si>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</si>
  <si>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</si>
  <si>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</si>
  <si>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</si>
  <si>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</si>
  <si>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</si>
  <si>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</si>
  <si>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</si>
  <si>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</si>
  <si>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</si>
  <si>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</si>
  <si>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</si>
  <si>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</si>
  <si>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</si>
  <si>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</si>
  <si>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</si>
  <si>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</si>
  <si>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</si>
  <si>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</si>
  <si>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</si>
  <si>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</si>
  <si>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</si>
  <si>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</si>
  <si>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</si>
  <si>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</si>
  <si>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</si>
  <si>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</si>
  <si>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</si>
  <si>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</si>
  <si>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</si>
  <si>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</si>
  <si>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</si>
  <si>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</si>
  <si>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</si>
  <si>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</si>
  <si>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</si>
  <si>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</si>
  <si>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</si>
  <si>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</si>
  <si>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</si>
  <si>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</si>
  <si>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</si>
  <si>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</si>
  <si>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</si>
  <si>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</si>
  <si>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</si>
  <si>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</si>
  <si>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</si>
  <si>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</si>
  <si>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</si>
  <si>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</si>
  <si>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</si>
  <si>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</si>
  <si>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</si>
  <si>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</si>
  <si>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</si>
  <si>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</si>
  <si>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</si>
  <si>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</si>
  <si>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</si>
  <si>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</si>
  <si>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</si>
  <si>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</si>
  <si>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</si>
  <si>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</si>
  <si>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</si>
  <si>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</si>
  <si>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</si>
  <si>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</si>
  <si>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</si>
  <si>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</si>
  <si>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</si>
  <si>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</si>
  <si>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</si>
  <si>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</si>
  <si>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</si>
  <si>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</si>
  <si>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</si>
  <si>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</si>
  <si>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</si>
  <si>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</si>
  <si>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</si>
  <si>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</si>
  <si>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</si>
  <si>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</si>
  <si>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</si>
  <si>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</si>
  <si>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</si>
  <si>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</si>
  <si>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</si>
  <si>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</si>
  <si>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</si>
  <si>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</si>
  <si>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</si>
  <si>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</si>
  <si>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</si>
  <si>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</si>
  <si>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</si>
  <si>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</si>
  <si>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</si>
  <si>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</si>
  <si>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</si>
  <si>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</si>
  <si>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</si>
  <si>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</si>
  <si>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</si>
  <si>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</si>
  <si>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</si>
  <si>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</si>
  <si>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</si>
  <si>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</si>
  <si>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</si>
  <si>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</si>
  <si>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</si>
  <si>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</si>
  <si>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</si>
  <si>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</si>
  <si>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</si>
  <si>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</si>
  <si>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</si>
  <si>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</si>
  <si>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</si>
  <si>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</si>
  <si>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</si>
  <si>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</si>
  <si>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</si>
  <si>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</si>
  <si>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</si>
  <si>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</si>
  <si>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</si>
  <si>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</si>
  <si>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</si>
  <si>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</si>
  <si>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</si>
  <si>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</si>
  <si>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</si>
  <si>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</si>
  <si>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</si>
  <si>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</si>
  <si>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</si>
  <si>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</si>
  <si>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</si>
  <si>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</si>
  <si>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</si>
  <si>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</si>
  <si>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</si>
  <si>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</si>
  <si>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</si>
  <si>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</si>
  <si>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</si>
  <si>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</si>
  <si>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</si>
  <si>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</si>
  <si>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</si>
  <si>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</si>
  <si>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</si>
  <si>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</si>
  <si>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</si>
  <si>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</si>
  <si>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</si>
  <si>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</si>
  <si>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</si>
  <si>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</si>
  <si>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</si>
  <si>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</si>
  <si>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</si>
  <si>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</si>
  <si>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</si>
  <si>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</si>
  <si>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</si>
  <si>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</si>
  <si>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</si>
  <si>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</si>
  <si>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</si>
  <si>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</si>
  <si>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</si>
  <si>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</si>
  <si>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</si>
  <si>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</si>
  <si>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</si>
  <si>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</si>
  <si>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</si>
  <si>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</si>
  <si>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</si>
  <si>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</si>
  <si>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</si>
  <si>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</si>
  <si>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</si>
  <si>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</si>
  <si>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</si>
  <si>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</si>
  <si>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</si>
  <si>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</si>
  <si>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</si>
  <si>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</si>
  <si>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</si>
  <si>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</si>
  <si>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</si>
  <si>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</si>
  <si>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</si>
  <si>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</si>
  <si>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</si>
  <si>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</si>
  <si>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</si>
  <si>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</si>
  <si>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</si>
  <si>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</si>
  <si>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</si>
  <si>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</si>
  <si>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</si>
  <si>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</si>
  <si>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</si>
  <si>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</si>
  <si>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</si>
  <si>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</si>
  <si>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</si>
  <si>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</si>
  <si>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</si>
  <si>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</si>
  <si>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</si>
  <si>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</si>
  <si>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</si>
  <si>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</si>
  <si>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</si>
  <si>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</si>
  <si>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</si>
  <si>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</si>
  <si>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</si>
  <si>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</si>
  <si>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</si>
  <si>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</si>
  <si>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</si>
  <si>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</si>
  <si>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</si>
  <si>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</si>
  <si>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</si>
  <si>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</si>
  <si>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</si>
  <si>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</si>
  <si>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</si>
  <si>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</si>
  <si>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</si>
  <si>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</si>
  <si>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</si>
  <si>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</si>
  <si>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</si>
  <si>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</si>
  <si>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</si>
  <si>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</si>
  <si>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</si>
  <si>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</si>
  <si>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</si>
  <si>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</si>
  <si>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</si>
  <si>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</si>
  <si>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</si>
  <si>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</si>
  <si>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</si>
  <si>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</si>
  <si>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</si>
  <si>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</si>
  <si>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</si>
  <si>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</si>
  <si>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</si>
  <si>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</si>
  <si>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</si>
  <si>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</si>
  <si>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</si>
  <si>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</si>
  <si>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</si>
  <si>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</si>
  <si>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</si>
  <si>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</si>
  <si>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</si>
  <si>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</si>
  <si>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</si>
  <si>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</si>
  <si>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</si>
  <si>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</si>
  <si>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</si>
  <si>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</si>
  <si>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</si>
  <si>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</si>
  <si>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</si>
  <si>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</si>
  <si>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</si>
  <si>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</si>
  <si>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</si>
  <si>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</si>
  <si>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</si>
  <si>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</si>
  <si>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</si>
  <si>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</si>
  <si>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</si>
  <si>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</si>
  <si>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</si>
  <si>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</si>
  <si>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</si>
  <si>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</si>
  <si>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</si>
  <si>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</si>
  <si>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</si>
  <si>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</si>
  <si>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</si>
  <si>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</si>
  <si>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</si>
  <si>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</si>
  <si>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</si>
  <si>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</si>
  <si>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</si>
  <si>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</si>
  <si>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</si>
  <si>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</si>
  <si>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</si>
  <si>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</si>
  <si>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</si>
  <si>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</si>
  <si>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</si>
  <si>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</si>
  <si>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</si>
  <si>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</si>
  <si>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</si>
  <si>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</si>
  <si>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</si>
  <si>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</si>
  <si>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</si>
  <si>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</si>
  <si>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</si>
  <si>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</si>
  <si>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</si>
  <si>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</si>
  <si>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</si>
  <si>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</si>
  <si>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</si>
  <si>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</si>
  <si>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</si>
  <si>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</si>
  <si>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</si>
  <si>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</si>
  <si>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</si>
  <si>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</si>
  <si>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</si>
  <si>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</si>
  <si>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</si>
  <si>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</si>
  <si>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</si>
  <si>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</si>
  <si>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</si>
  <si>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</si>
  <si>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</si>
  <si>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</si>
  <si>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</si>
  <si>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</si>
  <si>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</si>
  <si>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</si>
  <si>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</si>
  <si>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</si>
  <si>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</si>
  <si>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</si>
  <si>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</si>
  <si>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</si>
  <si>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</si>
  <si>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</si>
  <si>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</si>
  <si>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</si>
  <si>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</si>
  <si>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</si>
  <si>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</si>
  <si>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</si>
  <si>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</si>
  <si>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</si>
  <si>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</si>
  <si>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</si>
  <si>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</si>
  <si>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</si>
  <si>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</si>
  <si>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</si>
  <si>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</si>
  <si>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</si>
  <si>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</si>
  <si>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</si>
  <si>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</si>
  <si>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</si>
  <si>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</si>
  <si>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</si>
  <si>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</si>
  <si>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</si>
  <si>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</si>
  <si>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</si>
  <si>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</si>
  <si>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</si>
  <si>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</si>
  <si>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</si>
  <si>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</si>
  <si>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</si>
  <si>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</si>
  <si>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</si>
  <si>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</si>
  <si>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</si>
  <si>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</si>
  <si>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</si>
  <si>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</si>
  <si>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</si>
  <si>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</si>
  <si>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</si>
  <si>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</si>
  <si>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</si>
  <si>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</si>
  <si>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</si>
  <si>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</si>
  <si>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</si>
  <si>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</si>
  <si>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</si>
  <si>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</si>
  <si>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</si>
  <si>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</si>
  <si>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</si>
  <si>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</si>
  <si>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</si>
  <si>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</si>
  <si>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</si>
  <si>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</si>
  <si>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</si>
  <si>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</si>
  <si>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</si>
  <si>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</si>
  <si>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</si>
  <si>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</si>
  <si>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</si>
  <si>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</si>
  <si>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</si>
  <si>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</si>
  <si>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</si>
  <si>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</si>
  <si>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</si>
  <si>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</si>
  <si>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</si>
  <si>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</si>
  <si>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</si>
  <si>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</si>
  <si>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</si>
  <si>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</si>
  <si>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</si>
  <si>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</si>
  <si>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</si>
  <si>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</si>
  <si>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</si>
  <si>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</si>
  <si>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</si>
  <si>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</si>
  <si>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</si>
  <si>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</si>
  <si>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</si>
  <si>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</si>
  <si>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</si>
  <si>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</si>
  <si>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</si>
  <si>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</si>
  <si>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</si>
  <si>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</si>
  <si>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</si>
  <si>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</si>
  <si>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</si>
  <si>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</si>
  <si>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</si>
  <si>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</si>
  <si>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</si>
  <si>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</si>
  <si>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</si>
  <si>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</si>
  <si>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</si>
  <si>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</si>
  <si>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</si>
  <si>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</si>
  <si>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</si>
  <si>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</si>
  <si>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</si>
  <si>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</si>
  <si>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</si>
  <si>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</si>
  <si>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</si>
  <si>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</si>
  <si>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</si>
  <si>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</si>
  <si>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</si>
  <si>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</si>
  <si>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</si>
  <si>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</si>
  <si>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</si>
  <si>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</si>
  <si>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</si>
  <si>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</si>
  <si>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</si>
  <si>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</si>
  <si>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</si>
  <si>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</si>
  <si>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</si>
  <si>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</si>
  <si>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</si>
  <si>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</si>
  <si>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</si>
  <si>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</si>
  <si>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</si>
  <si>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</si>
  <si>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</si>
  <si>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</si>
  <si>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</si>
  <si>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</si>
  <si>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</si>
  <si>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</si>
  <si>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</si>
  <si>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</si>
  <si>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</si>
  <si>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</si>
  <si>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</si>
  <si>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</si>
  <si>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</si>
  <si>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</si>
  <si>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</si>
  <si>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</si>
  <si>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</si>
  <si>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</si>
  <si>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</si>
  <si>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</si>
  <si>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</si>
  <si>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</si>
  <si>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</si>
  <si>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</si>
  <si>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</si>
  <si>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</si>
  <si>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</si>
  <si>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</si>
  <si>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</si>
  <si>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</si>
  <si>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</si>
  <si>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</si>
  <si>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</si>
  <si>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</si>
  <si>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</si>
  <si>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</si>
  <si>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</si>
  <si>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</si>
  <si>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</si>
  <si>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</si>
  <si>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</si>
  <si>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</si>
  <si>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</si>
  <si>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</si>
  <si>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</si>
  <si>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</si>
  <si>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</si>
  <si>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</si>
  <si>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</si>
  <si>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</si>
  <si>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</si>
  <si>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</si>
  <si>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</si>
  <si>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</si>
  <si>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</si>
  <si>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</si>
  <si>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</si>
  <si>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</si>
  <si>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</si>
  <si>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</si>
  <si>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</si>
  <si>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</si>
  <si>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</si>
  <si>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</si>
  <si>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</si>
  <si>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</si>
  <si>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</si>
  <si>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</si>
  <si>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</si>
  <si>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</si>
  <si>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</si>
  <si>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</si>
  <si>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</si>
  <si>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</si>
  <si>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</si>
  <si>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</si>
  <si>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</si>
  <si>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</si>
  <si>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</si>
  <si>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</si>
  <si>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</si>
  <si>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</si>
  <si>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</si>
  <si>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</si>
  <si>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</si>
  <si>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</si>
  <si>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</si>
  <si>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</si>
  <si>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</si>
  <si>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</si>
  <si>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</si>
  <si>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</si>
  <si>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</si>
  <si>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</si>
  <si>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</si>
  <si>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</si>
  <si>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</si>
  <si>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</si>
  <si>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</si>
  <si>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</si>
  <si>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</si>
  <si>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</si>
  <si>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</si>
  <si>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</si>
  <si>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</si>
  <si>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</si>
  <si>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</si>
  <si>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</si>
  <si>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</si>
  <si>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</si>
  <si>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</si>
  <si>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</si>
  <si>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</si>
  <si>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</si>
  <si>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</si>
  <si>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</si>
  <si>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</si>
  <si>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</si>
  <si>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</si>
  <si>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</si>
  <si>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</si>
  <si>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</si>
  <si>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</si>
  <si>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</si>
  <si>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</si>
  <si>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</si>
  <si>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</si>
  <si>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</si>
  <si>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</si>
  <si>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</si>
  <si>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</si>
  <si>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</si>
  <si>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</si>
  <si>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</si>
  <si>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</si>
  <si>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</si>
  <si>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</si>
  <si>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</si>
  <si>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</si>
  <si>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</si>
  <si>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</si>
  <si>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</si>
  <si>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</si>
  <si>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</si>
  <si>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</si>
  <si>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</si>
  <si>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</si>
  <si>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</si>
  <si>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</si>
  <si>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</si>
  <si>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</si>
  <si>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</si>
  <si>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</si>
  <si>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</si>
  <si>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</si>
  <si>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</si>
  <si>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</si>
  <si>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</si>
  <si>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</si>
  <si>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</si>
  <si>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</si>
  <si>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</si>
  <si>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</si>
  <si>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</si>
  <si>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</si>
  <si>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</si>
  <si>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</si>
  <si>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</si>
  <si>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</si>
  <si>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</si>
  <si>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</si>
  <si>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</si>
  <si>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</si>
  <si>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</si>
  <si>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</si>
  <si>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</si>
  <si>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</si>
  <si>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</si>
  <si>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</si>
  <si>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</si>
  <si>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</si>
  <si>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</si>
  <si>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</si>
  <si>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</si>
  <si>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</si>
  <si>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</si>
  <si>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</si>
  <si>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</si>
  <si>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</si>
  <si>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</si>
  <si>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</si>
  <si>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</si>
  <si>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</si>
  <si>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</si>
  <si>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</si>
  <si>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</si>
  <si>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</si>
  <si>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</si>
  <si>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</si>
  <si>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</si>
  <si>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</si>
  <si>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</si>
  <si>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</si>
  <si>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</si>
  <si>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</si>
  <si>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</si>
  <si>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</si>
  <si>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</si>
  <si>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</si>
  <si>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</si>
  <si>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</si>
  <si>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</si>
  <si>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</si>
  <si>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</si>
  <si>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</si>
  <si>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</si>
  <si>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</si>
  <si>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</si>
  <si>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</si>
  <si>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</si>
  <si>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</si>
  <si>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</si>
  <si>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</si>
  <si>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</si>
  <si>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</si>
  <si>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</si>
  <si>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</si>
  <si>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</si>
  <si>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</si>
  <si>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</si>
  <si>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</si>
  <si>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</si>
  <si>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</si>
  <si>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</si>
  <si>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</si>
  <si>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</si>
  <si>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</si>
  <si>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</si>
  <si>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</si>
  <si>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</si>
  <si>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</si>
  <si>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</si>
  <si>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</si>
  <si>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</si>
  <si>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</si>
  <si>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</si>
  <si>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</si>
  <si>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</si>
  <si>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</si>
  <si>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</si>
  <si>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</si>
  <si>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</si>
  <si>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</si>
  <si>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</si>
  <si>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</si>
  <si>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</si>
  <si>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</si>
  <si>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</si>
  <si>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</si>
  <si>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</si>
  <si>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</si>
  <si>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</si>
  <si>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</si>
  <si>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</si>
  <si>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</si>
  <si>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</si>
  <si>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</si>
  <si>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</si>
  <si>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</si>
  <si>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</si>
  <si>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</si>
  <si>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</si>
  <si>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</si>
  <si>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</si>
  <si>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</si>
  <si>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</si>
  <si>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</si>
  <si>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</si>
  <si>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</si>
  <si>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</si>
  <si>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</si>
  <si>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</si>
  <si>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</si>
  <si>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</si>
  <si>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</si>
  <si>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</si>
  <si>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</si>
  <si>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</si>
  <si>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</si>
  <si>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</si>
  <si>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</si>
  <si>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</si>
  <si>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</si>
  <si>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</si>
  <si>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</si>
  <si>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</si>
  <si>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</si>
  <si>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</si>
  <si>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</si>
  <si>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</si>
  <si>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</si>
  <si>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</si>
  <si>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</si>
  <si>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</si>
  <si>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</si>
  <si>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</si>
  <si>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</si>
  <si>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</si>
  <si>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</si>
  <si>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</si>
  <si>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</si>
  <si>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</si>
  <si>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</si>
  <si>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</si>
  <si>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</si>
  <si>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</si>
  <si>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</si>
  <si>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</si>
  <si>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</si>
  <si>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</si>
  <si>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</si>
  <si>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</si>
  <si>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</si>
  <si>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</si>
  <si>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</si>
  <si>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</si>
  <si>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</si>
  <si>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</si>
  <si>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</si>
  <si>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</si>
  <si>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</si>
  <si>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</si>
  <si>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</si>
  <si>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</si>
  <si>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</si>
  <si>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</si>
  <si>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</si>
  <si>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</si>
  <si>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</si>
  <si>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</si>
  <si>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</si>
  <si>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</si>
  <si>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</si>
  <si>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</si>
  <si>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</si>
  <si>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</si>
  <si>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</si>
  <si>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</si>
  <si>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</si>
  <si>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</si>
  <si>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</si>
  <si>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</si>
  <si>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</si>
  <si>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</si>
  <si>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</si>
  <si>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</si>
  <si>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</si>
  <si>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</si>
  <si>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</si>
  <si>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</si>
  <si>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</si>
  <si>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</si>
  <si>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</si>
  <si>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</si>
  <si>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</si>
  <si>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</si>
  <si>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</si>
  <si>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</si>
  <si>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</si>
  <si>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</si>
  <si>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</si>
  <si>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</si>
  <si>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</si>
  <si>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</si>
  <si>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</si>
  <si>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</si>
  <si>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</si>
  <si>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</si>
  <si>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</si>
  <si>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</si>
  <si>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</si>
  <si>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</si>
  <si>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</si>
  <si>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</si>
  <si>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</si>
  <si>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</si>
  <si>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</si>
  <si>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</si>
  <si>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</si>
  <si>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</si>
  <si>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</si>
  <si>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</si>
  <si>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</si>
  <si>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</si>
  <si>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</si>
  <si>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</si>
  <si>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</si>
  <si>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</si>
  <si>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</si>
  <si>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</si>
  <si>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</si>
  <si>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</si>
  <si>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</si>
  <si>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</si>
  <si>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</si>
  <si>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</si>
  <si>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</si>
  <si>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</si>
  <si>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</si>
  <si>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</si>
  <si>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</si>
  <si>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</si>
  <si>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</si>
  <si>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</si>
  <si>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</si>
  <si>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</si>
  <si>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</si>
  <si>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</si>
  <si>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</si>
  <si>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</si>
  <si>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</si>
  <si>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</si>
  <si>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</si>
  <si>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</si>
  <si>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</si>
  <si>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</si>
  <si>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</si>
  <si>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</si>
  <si>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</si>
  <si>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</si>
  <si>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</si>
  <si>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</si>
  <si>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</si>
  <si>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</si>
  <si>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</si>
  <si>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</si>
  <si>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</si>
  <si>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</si>
  <si>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</si>
  <si>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</si>
  <si>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</si>
  <si>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</si>
  <si>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</si>
  <si>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</si>
  <si>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</si>
  <si>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</si>
  <si>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</si>
  <si>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</si>
  <si>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</si>
  <si>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</si>
  <si>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</si>
  <si>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</si>
  <si>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</si>
  <si>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</si>
  <si>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</si>
  <si>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</si>
  <si>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</si>
  <si>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</si>
  <si>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</si>
  <si>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</si>
  <si>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</si>
  <si>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</si>
  <si>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</si>
  <si>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</si>
  <si>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</si>
  <si>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</si>
  <si>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</si>
  <si>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</si>
  <si>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</si>
  <si>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</si>
  <si>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</si>
  <si>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</si>
  <si>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</si>
  <si>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</si>
  <si>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</si>
  <si>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</si>
  <si>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</si>
  <si>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</si>
  <si>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</si>
  <si>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</si>
  <si>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</si>
  <si>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</si>
  <si>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</si>
  <si>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</si>
  <si>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</si>
  <si>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</si>
  <si>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</si>
  <si>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</si>
  <si>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</si>
  <si>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</si>
  <si>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</si>
  <si>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</si>
  <si>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</si>
  <si>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</si>
  <si>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</si>
  <si>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</si>
  <si>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</si>
  <si>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</si>
  <si>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</si>
  <si>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</si>
  <si>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</si>
  <si>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</si>
  <si>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</si>
  <si>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</si>
  <si>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</si>
  <si>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</si>
  <si>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</si>
  <si>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</si>
  <si>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</si>
  <si>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</si>
  <si>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</si>
  <si>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</si>
  <si>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</si>
  <si>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</si>
  <si>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</si>
  <si>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</si>
  <si>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</si>
  <si>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</si>
  <si>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</si>
  <si>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</si>
  <si>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</si>
  <si>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</si>
  <si>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</si>
  <si>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</si>
  <si>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</si>
  <si>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</si>
  <si>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</si>
  <si>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</si>
  <si>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</si>
  <si>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</si>
  <si>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</si>
  <si>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</si>
  <si>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</si>
  <si>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</si>
  <si>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</si>
  <si>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</si>
  <si>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</si>
  <si>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</si>
  <si>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</si>
  <si>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</si>
  <si>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</si>
  <si>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</si>
  <si>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</si>
  <si>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</si>
  <si>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</si>
  <si>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</si>
  <si>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</si>
  <si>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</si>
  <si>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</si>
  <si>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</si>
  <si>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</si>
  <si>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</si>
  <si>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</si>
  <si>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</si>
  <si>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</si>
  <si>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</si>
  <si>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</si>
  <si>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</si>
  <si>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</si>
  <si>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</si>
  <si>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</si>
  <si>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</si>
  <si>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</si>
  <si>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</si>
  <si>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</si>
  <si>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</si>
  <si>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</si>
  <si>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</si>
  <si>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</si>
  <si>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</si>
  <si>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</si>
  <si>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</si>
  <si>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</si>
  <si>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</si>
  <si>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</si>
  <si>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</si>
  <si>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</si>
  <si>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</si>
  <si>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</si>
  <si>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</si>
  <si>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</si>
  <si>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</si>
  <si>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</si>
  <si>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</si>
  <si>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</si>
  <si>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</si>
  <si>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</si>
  <si>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</si>
  <si>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</si>
  <si>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</si>
  <si>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</si>
  <si>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</si>
  <si>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</si>
  <si>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</si>
  <si>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</si>
  <si>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</si>
  <si>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</si>
  <si>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</si>
  <si>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</si>
  <si>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</si>
  <si>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</si>
  <si>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</si>
  <si>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</si>
  <si>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</si>
  <si>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</si>
  <si>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</si>
  <si>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</si>
  <si>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</si>
  <si>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</si>
  <si>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</si>
  <si>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</si>
  <si>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</si>
  <si>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</si>
  <si>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</si>
  <si>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</si>
  <si>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</si>
  <si>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</si>
  <si>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</si>
  <si>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</si>
  <si>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</si>
  <si>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</si>
  <si>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</si>
  <si>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</si>
  <si>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</si>
  <si>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</si>
  <si>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</si>
  <si>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</si>
  <si>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</si>
  <si>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</si>
  <si>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</si>
  <si>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</si>
  <si>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</si>
  <si>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</si>
  <si>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</si>
  <si>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</si>
  <si>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</si>
  <si>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</si>
  <si>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</si>
  <si>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</si>
  <si>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</si>
  <si>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</si>
  <si>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</si>
  <si>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</si>
  <si>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</si>
  <si>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</si>
  <si>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</si>
  <si>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</si>
  <si>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</si>
  <si>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</si>
  <si>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</si>
  <si>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</si>
  <si>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</si>
  <si>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</si>
  <si>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</si>
  <si>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</si>
  <si>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</si>
  <si>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</si>
  <si>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</si>
  <si>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</si>
  <si>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</si>
  <si>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</si>
  <si>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</si>
  <si>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</si>
  <si>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</si>
  <si>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</si>
  <si>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</si>
  <si>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</si>
  <si>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</si>
  <si>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</si>
  <si>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</si>
  <si>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</si>
  <si>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</si>
  <si>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</si>
  <si>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</si>
  <si>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</si>
  <si>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</si>
  <si>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</si>
  <si>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</si>
  <si>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</si>
  <si>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</si>
  <si>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</si>
  <si>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</si>
  <si>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</si>
  <si>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</si>
  <si>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</si>
  <si>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</si>
  <si>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</si>
  <si>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</si>
  <si>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</si>
  <si>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</si>
  <si>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</si>
  <si>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</si>
  <si>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</si>
  <si>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</si>
  <si>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</si>
  <si>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</si>
  <si>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</si>
  <si>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</si>
  <si>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</si>
  <si>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</si>
  <si>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</si>
  <si>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</si>
  <si>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</si>
  <si>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</si>
  <si>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</si>
  <si>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</si>
  <si>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</si>
  <si>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</si>
  <si>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</si>
  <si>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</si>
  <si>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</si>
  <si>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</si>
  <si>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</si>
  <si>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</si>
  <si>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</si>
  <si>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</si>
  <si>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</si>
  <si>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</si>
  <si>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</si>
  <si>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</si>
  <si>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</si>
  <si>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</si>
  <si>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</si>
  <si>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</si>
  <si>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</si>
  <si>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</si>
  <si>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</si>
  <si>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</si>
  <si>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</si>
  <si>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</si>
  <si>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</si>
  <si>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</si>
  <si>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</si>
  <si>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</si>
  <si>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</si>
  <si>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</si>
  <si>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</si>
  <si>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</si>
  <si>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</si>
  <si>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</si>
  <si>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</si>
  <si>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</si>
  <si>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</si>
  <si>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</si>
  <si>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</si>
  <si>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</si>
  <si>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</si>
  <si>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</si>
  <si>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</si>
  <si>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</si>
  <si>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</si>
  <si>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</si>
  <si>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</si>
  <si>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</si>
  <si>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</si>
  <si>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</si>
  <si>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</si>
  <si>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</si>
  <si>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</si>
  <si>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</si>
  <si>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</si>
  <si>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</si>
  <si>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</si>
  <si>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</si>
  <si>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</si>
  <si>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</si>
  <si>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</si>
  <si>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</si>
  <si>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</si>
  <si>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</si>
  <si>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</si>
  <si>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</si>
  <si>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</si>
  <si>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</si>
  <si>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</si>
  <si>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</si>
  <si>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</si>
  <si>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</si>
  <si>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</si>
  <si>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</si>
  <si>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</si>
  <si>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</si>
  <si>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</si>
  <si>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</si>
  <si>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</si>
  <si>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</si>
  <si>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</si>
  <si>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</si>
  <si>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</si>
  <si>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</si>
  <si>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</si>
  <si>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</si>
  <si>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</si>
  <si>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</si>
  <si>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</si>
  <si>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</si>
  <si>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</si>
  <si>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</si>
  <si>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</si>
  <si>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</si>
  <si>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</si>
  <si>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</si>
  <si>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</si>
  <si>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</si>
  <si>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</si>
  <si>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</si>
  <si>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</si>
  <si>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</si>
  <si>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</si>
  <si>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</si>
  <si>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</si>
  <si>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</si>
  <si>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</si>
  <si>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</si>
  <si>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</si>
  <si>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</si>
  <si>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</si>
  <si>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</si>
  <si>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</si>
  <si>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</si>
  <si>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</si>
  <si>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</si>
  <si>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</si>
  <si>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</si>
  <si>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</si>
  <si>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</si>
  <si>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</si>
  <si>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</si>
  <si>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</si>
  <si>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</si>
  <si>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</si>
  <si>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</si>
  <si>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</si>
  <si>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</si>
  <si>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</si>
  <si>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</si>
  <si>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</si>
  <si>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</si>
  <si>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</si>
  <si>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</si>
  <si>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</si>
  <si>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</si>
  <si>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</si>
  <si>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</si>
  <si>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</si>
  <si>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</si>
  <si>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</si>
  <si>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</si>
  <si>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</si>
  <si>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</si>
  <si>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</si>
  <si>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</si>
  <si>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</si>
  <si>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</si>
  <si>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</si>
  <si>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</si>
  <si>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</si>
  <si>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</si>
  <si>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</si>
  <si>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</si>
  <si>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</si>
  <si>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</si>
  <si>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</si>
  <si>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</si>
  <si>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</si>
  <si>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</si>
  <si>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</si>
  <si>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</si>
  <si>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</si>
  <si>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</si>
  <si>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</si>
  <si>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</si>
  <si>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</si>
  <si>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</si>
  <si>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</si>
  <si>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</si>
  <si>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</si>
  <si>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</si>
  <si>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</si>
  <si>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</si>
  <si>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</si>
  <si>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</si>
  <si>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</si>
  <si>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</si>
  <si>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</si>
  <si>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</si>
  <si>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</si>
  <si>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</si>
  <si>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</si>
  <si>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</si>
  <si>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</si>
  <si>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</si>
  <si>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</si>
  <si>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</si>
  <si>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</si>
  <si>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</si>
  <si>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</si>
  <si>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</si>
  <si>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</si>
  <si>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</si>
  <si>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</si>
  <si>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</si>
  <si>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</si>
  <si>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</si>
  <si>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</si>
  <si>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</si>
  <si>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</si>
  <si>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</si>
  <si>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</si>
  <si>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</si>
  <si>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</si>
  <si>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</si>
  <si>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</si>
  <si>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</si>
  <si>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</si>
  <si>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</si>
  <si>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</si>
  <si>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</si>
  <si>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</si>
  <si>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</si>
  <si>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</si>
  <si>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</si>
  <si>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</si>
  <si>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</si>
  <si>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</si>
  <si>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</si>
  <si>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</si>
  <si>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</si>
  <si>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</si>
  <si>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</si>
  <si>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</si>
  <si>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</si>
  <si>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</si>
  <si>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</si>
  <si>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</si>
  <si>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</si>
  <si>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</si>
  <si>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</si>
  <si>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</si>
  <si>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</si>
  <si>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</si>
  <si>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</si>
  <si>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</si>
  <si>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</si>
  <si>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</si>
  <si>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</si>
  <si>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</si>
  <si>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</si>
  <si>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</si>
  <si>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</si>
  <si>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</si>
  <si>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</si>
  <si>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</si>
  <si>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</si>
  <si>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</si>
  <si>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</si>
  <si>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</si>
  <si>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</si>
  <si>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</si>
  <si>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</si>
  <si>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</si>
  <si>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</si>
  <si>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</si>
  <si>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</si>
  <si>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</si>
  <si>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</si>
  <si>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</si>
  <si>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</si>
  <si>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</si>
  <si>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</si>
  <si>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</si>
  <si>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</si>
  <si>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</si>
  <si>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</si>
  <si>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</si>
  <si>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</si>
  <si>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</si>
  <si>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</si>
  <si>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</si>
  <si>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</si>
  <si>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</si>
  <si>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</si>
  <si>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</si>
  <si>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</si>
  <si>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</si>
  <si>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</si>
  <si>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</si>
  <si>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</si>
  <si>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</si>
  <si>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</si>
  <si>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</si>
  <si>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</si>
  <si>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</si>
  <si>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</si>
  <si>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</si>
  <si>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</si>
  <si>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</si>
  <si>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</si>
  <si>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</si>
  <si>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</si>
  <si>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</si>
  <si>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</si>
  <si>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</si>
  <si>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</si>
  <si>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</si>
  <si>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</si>
  <si>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</si>
  <si>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</si>
  <si>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</si>
  <si>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</si>
  <si>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</si>
  <si>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</si>
  <si>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</si>
  <si>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</si>
  <si>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</si>
  <si>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</si>
  <si>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</si>
  <si>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</si>
  <si>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</si>
  <si>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</si>
  <si>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</si>
  <si>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</si>
  <si>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</si>
  <si>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</si>
  <si>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</si>
  <si>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</si>
  <si>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</si>
  <si>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</si>
  <si>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</si>
  <si>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</si>
  <si>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</si>
  <si>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</si>
  <si>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</si>
  <si>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</si>
  <si>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</si>
  <si>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</si>
  <si>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</si>
  <si>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</si>
  <si>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</si>
  <si>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</si>
  <si>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</si>
  <si>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</si>
  <si>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</si>
  <si>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</si>
  <si>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</si>
  <si>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</si>
  <si>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</si>
  <si>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</si>
  <si>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</si>
  <si>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</si>
  <si>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</si>
  <si>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</si>
  <si>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</si>
  <si>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</si>
  <si>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</si>
  <si>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</si>
  <si>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</si>
  <si>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</si>
  <si>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</si>
  <si>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</si>
  <si>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</si>
  <si>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</si>
  <si>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</si>
  <si>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</si>
  <si>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</si>
  <si>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</si>
  <si>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</si>
  <si>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</si>
  <si>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</si>
  <si>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</si>
  <si>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</si>
  <si>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</si>
  <si>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</si>
  <si>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</si>
  <si>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</si>
  <si>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</si>
  <si>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</si>
  <si>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</si>
  <si>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</si>
  <si>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</si>
  <si>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</si>
  <si>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</si>
  <si>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</si>
  <si>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</si>
  <si>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</si>
  <si>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</si>
  <si>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</si>
  <si>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</si>
  <si>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</si>
  <si>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</si>
  <si>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</si>
  <si>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</si>
  <si>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</si>
  <si>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</si>
  <si>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</si>
  <si>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</si>
  <si>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</si>
  <si>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</si>
  <si>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</si>
  <si>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</si>
  <si>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</si>
  <si>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</si>
  <si>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</si>
  <si>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</si>
  <si>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</si>
  <si>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</si>
  <si>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</si>
  <si>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</si>
  <si>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</si>
  <si>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</si>
  <si>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</si>
  <si>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</si>
  <si>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</si>
  <si>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</si>
  <si>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</si>
  <si>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</si>
  <si>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</si>
  <si>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</si>
  <si>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</si>
  <si>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</si>
  <si>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</si>
  <si>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</si>
  <si>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</si>
  <si>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</si>
  <si>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</si>
  <si>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</si>
  <si>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</si>
  <si>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</si>
  <si>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</si>
  <si>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</si>
  <si>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</si>
  <si>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</si>
  <si>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</si>
  <si>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</si>
  <si>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</si>
  <si>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</si>
  <si>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</si>
  <si>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</si>
  <si>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</si>
  <si>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</si>
  <si>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</si>
  <si>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</si>
  <si>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</si>
  <si>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</si>
  <si>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</si>
  <si>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</si>
  <si>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</si>
  <si>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</si>
  <si>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</si>
  <si>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</si>
  <si>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</si>
  <si>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</si>
  <si>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</si>
  <si>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</si>
  <si>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</si>
  <si>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</si>
  <si>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</si>
  <si>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</si>
  <si>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</si>
  <si>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</si>
  <si>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</si>
  <si>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</si>
  <si>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</si>
  <si>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</si>
  <si>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</si>
  <si>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</si>
  <si>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</si>
  <si>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</si>
  <si>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</si>
  <si>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</si>
  <si>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</si>
  <si>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</si>
  <si>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</si>
  <si>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</si>
  <si>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</si>
  <si>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</si>
  <si>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</si>
  <si>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</si>
  <si>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</si>
  <si>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</si>
  <si>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</si>
  <si>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</si>
  <si>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</si>
  <si>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</si>
  <si>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</si>
  <si>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</si>
  <si>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</si>
  <si>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</si>
  <si>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</si>
  <si>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</si>
  <si>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</si>
  <si>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</si>
  <si>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</si>
  <si>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</si>
  <si>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</si>
  <si>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</si>
  <si>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</si>
  <si>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</si>
  <si>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</si>
  <si>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</si>
  <si>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</si>
  <si>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</si>
  <si>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</si>
  <si>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</si>
  <si>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</si>
  <si>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</si>
  <si>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</si>
  <si>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</si>
  <si>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</si>
  <si>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</si>
  <si>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</si>
  <si>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</si>
  <si>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</si>
  <si>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</si>
  <si>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</si>
  <si>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</si>
  <si>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</si>
  <si>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</si>
  <si>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</si>
  <si>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</si>
  <si>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</si>
  <si>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</si>
  <si>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</si>
  <si>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</si>
  <si>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</si>
  <si>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</si>
  <si>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</si>
  <si>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</si>
  <si>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</si>
  <si>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</si>
  <si>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</si>
  <si>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</si>
  <si>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</si>
  <si>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</si>
  <si>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</si>
  <si>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</si>
  <si>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</si>
  <si>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</si>
  <si>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</si>
  <si>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</si>
  <si>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</si>
  <si>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</si>
  <si>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</si>
  <si>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</si>
  <si>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</si>
  <si>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</si>
  <si>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</si>
  <si>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</si>
  <si>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</si>
  <si>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</si>
  <si>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</si>
  <si>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</si>
  <si>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</si>
  <si>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</si>
  <si>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</si>
  <si>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</si>
  <si>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</si>
  <si>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</si>
  <si>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</si>
  <si>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</si>
  <si>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</si>
  <si>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</si>
  <si>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</si>
  <si>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</si>
  <si>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</si>
  <si>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</si>
  <si>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</si>
  <si>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</si>
  <si>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</si>
  <si>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</si>
  <si>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</si>
  <si>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</si>
  <si>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</si>
  <si>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</si>
  <si>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</si>
  <si>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</si>
  <si>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</si>
  <si>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</si>
  <si>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</si>
  <si>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</si>
  <si>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</si>
  <si>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</si>
  <si>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</si>
  <si>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</si>
  <si>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</si>
  <si>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</si>
  <si>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</si>
  <si>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</si>
  <si>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</si>
  <si>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</si>
  <si>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</si>
  <si>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</si>
  <si>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</si>
  <si>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</si>
  <si>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</si>
  <si>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</si>
  <si>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</si>
  <si>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</si>
  <si>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</si>
  <si>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</si>
  <si>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</si>
  <si>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</si>
  <si>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</si>
  <si>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</si>
  <si>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</si>
  <si>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</si>
  <si>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</si>
  <si>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</si>
  <si>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</si>
  <si>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</si>
  <si>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</si>
  <si>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</si>
  <si>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</si>
  <si>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</si>
  <si>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</si>
  <si>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</si>
  <si>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</si>
  <si>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</si>
  <si>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</si>
  <si>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</si>
  <si>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</si>
  <si>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</si>
  <si>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</si>
  <si>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</si>
  <si>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</si>
  <si>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</si>
  <si>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</si>
  <si>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</si>
  <si>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</si>
  <si>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</si>
  <si>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</si>
  <si>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</si>
  <si>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</si>
  <si>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</si>
  <si>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</si>
  <si>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</si>
  <si>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</si>
  <si>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</si>
  <si>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</si>
  <si>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</si>
  <si>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</si>
  <si>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</si>
  <si>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</si>
  <si>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</si>
  <si>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</si>
  <si>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</si>
  <si>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</si>
  <si>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</si>
  <si>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</si>
  <si>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</si>
  <si>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</si>
  <si>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</si>
  <si>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</si>
  <si>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</si>
  <si>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</si>
  <si>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</si>
  <si>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</si>
  <si>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</si>
  <si>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</si>
  <si>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</si>
  <si>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</si>
  <si>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</si>
  <si>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</si>
  <si>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</si>
  <si>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</si>
  <si>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</si>
  <si>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</si>
  <si>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</si>
  <si>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</si>
  <si>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</si>
  <si>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</si>
  <si>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</si>
  <si>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</si>
  <si>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</si>
  <si>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</si>
  <si>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</si>
  <si>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</si>
  <si>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</si>
  <si>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</si>
  <si>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</si>
  <si>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</si>
  <si>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</si>
  <si>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</si>
  <si>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</si>
  <si>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</si>
  <si>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</si>
  <si>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</si>
  <si>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</si>
  <si>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</si>
  <si>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</si>
  <si>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</si>
  <si>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</si>
  <si>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</si>
  <si>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</si>
  <si>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</si>
  <si>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</si>
  <si>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</si>
  <si>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</si>
  <si>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</si>
  <si>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</si>
  <si>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</si>
  <si>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</si>
  <si>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</si>
  <si>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</si>
  <si>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</si>
  <si>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</si>
  <si>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</si>
  <si>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</si>
  <si>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</si>
  <si>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</si>
  <si>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</si>
  <si>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</si>
  <si>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</si>
  <si>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</si>
  <si>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</si>
  <si>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</si>
  <si>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</si>
  <si>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</si>
  <si>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</si>
  <si>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</si>
  <si>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</si>
  <si>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</si>
  <si>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</si>
  <si>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</si>
  <si>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</si>
  <si>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</si>
  <si>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</si>
  <si>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</si>
  <si>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</si>
  <si>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</si>
  <si>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</si>
  <si>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</si>
  <si>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</si>
  <si>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</si>
  <si>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</si>
  <si>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</si>
  <si>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</si>
  <si>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</si>
  <si>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</si>
  <si>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</si>
  <si>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</si>
  <si>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</si>
  <si>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</si>
  <si>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</si>
  <si>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</si>
  <si>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</si>
  <si>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</si>
  <si>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</si>
  <si>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</si>
  <si>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</si>
  <si>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</si>
  <si>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</si>
  <si>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</si>
  <si>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</si>
  <si>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</si>
  <si>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</si>
  <si>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</si>
  <si>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</si>
  <si>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</si>
  <si>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</si>
  <si>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</si>
  <si>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</si>
  <si>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</si>
  <si>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</si>
  <si>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</si>
  <si>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</si>
  <si>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</si>
  <si>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</si>
  <si>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</si>
  <si>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</si>
  <si>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</si>
  <si>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</si>
  <si>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</si>
  <si>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</si>
  <si>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</si>
  <si>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</si>
  <si>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</si>
  <si>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</si>
  <si>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</si>
  <si>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</si>
  <si>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</si>
  <si>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</si>
  <si>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</si>
  <si>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</si>
  <si>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</si>
  <si>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</si>
  <si>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</si>
  <si>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</si>
  <si>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</si>
  <si>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</si>
  <si>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</si>
  <si>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</si>
  <si>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</si>
  <si>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</si>
  <si>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</si>
  <si>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</si>
  <si>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</si>
  <si>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</si>
  <si>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</si>
  <si>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</si>
  <si>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</si>
  <si>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</si>
  <si>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</si>
  <si>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</si>
  <si>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</si>
  <si>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</si>
  <si>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</si>
  <si>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</si>
  <si>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</si>
  <si>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</si>
  <si>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</si>
  <si>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</si>
  <si>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</si>
  <si>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</si>
  <si>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</si>
  <si>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</si>
  <si>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</si>
  <si>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</si>
  <si>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</si>
  <si>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</si>
  <si>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</si>
  <si>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</si>
  <si>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</si>
  <si>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</si>
  <si>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</si>
  <si>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</si>
  <si>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</si>
  <si>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</si>
  <si>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</si>
  <si>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</si>
  <si>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</si>
  <si>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</si>
  <si>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</si>
  <si>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</si>
  <si>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</si>
  <si>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</si>
  <si>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</si>
  <si>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</si>
  <si>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</si>
  <si>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</si>
  <si>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</si>
  <si>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</si>
  <si>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</si>
  <si>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</si>
  <si>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</si>
  <si>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</si>
  <si>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</si>
  <si>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</si>
  <si>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</si>
  <si>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</si>
  <si>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</si>
  <si>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</si>
  <si>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</si>
  <si>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</si>
  <si>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</si>
  <si>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</si>
  <si>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</si>
  <si>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</si>
  <si>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</si>
  <si>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</si>
  <si>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</si>
  <si>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</si>
  <si>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</si>
  <si>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</si>
  <si>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</si>
  <si>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</si>
  <si>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</si>
  <si>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</si>
  <si>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</si>
  <si>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</si>
  <si>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</si>
  <si>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</si>
  <si>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</si>
  <si>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</si>
  <si>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</si>
  <si>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</si>
  <si>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</si>
  <si>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</si>
  <si>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</si>
  <si>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</si>
  <si>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</si>
  <si>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</si>
  <si>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</si>
  <si>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</si>
  <si>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</si>
  <si>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</si>
  <si>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</si>
  <si>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</si>
  <si>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</si>
  <si>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</si>
  <si>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</si>
  <si>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</si>
  <si>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</si>
  <si>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</si>
  <si>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</si>
  <si>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</si>
  <si>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</si>
  <si>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</si>
  <si>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</si>
  <si>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</si>
  <si>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</si>
  <si>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</si>
  <si>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</si>
  <si>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</si>
  <si>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</si>
  <si>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</si>
  <si>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</si>
  <si>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</si>
  <si>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</si>
  <si>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</si>
  <si>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</si>
  <si>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</si>
  <si>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</si>
  <si>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</si>
  <si>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</si>
  <si>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</si>
  <si>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</si>
  <si>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</si>
  <si>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</si>
  <si>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</si>
  <si>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</si>
  <si>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</si>
  <si>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</si>
  <si>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</si>
  <si>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</si>
  <si>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</si>
  <si>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</si>
  <si>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</si>
  <si>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</si>
  <si>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</si>
  <si>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</si>
  <si>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</si>
  <si>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</si>
  <si>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</si>
  <si>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</si>
  <si>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</si>
  <si>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</si>
  <si>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</si>
  <si>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</si>
  <si>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</si>
  <si>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</si>
  <si>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</si>
  <si>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</si>
  <si>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</si>
  <si>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</si>
  <si>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</si>
  <si>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</si>
  <si>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</si>
  <si>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</si>
  <si>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</si>
  <si>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</si>
  <si>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</si>
  <si>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</si>
  <si>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</si>
  <si>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</si>
  <si>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</si>
  <si>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</si>
  <si>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</si>
  <si>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</si>
  <si>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</si>
  <si>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</si>
  <si>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</si>
  <si>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</si>
  <si>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</si>
  <si>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</si>
  <si>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</si>
  <si>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</si>
  <si>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</si>
  <si>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</si>
  <si>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</si>
  <si>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</si>
  <si>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</si>
  <si>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</si>
  <si>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</si>
  <si>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</si>
  <si>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</si>
  <si>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</si>
  <si>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</si>
  <si>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</si>
  <si>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</si>
  <si>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</si>
  <si>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</si>
  <si>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</si>
  <si>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</si>
  <si>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</si>
  <si>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</si>
  <si>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</si>
  <si>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</si>
  <si>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</si>
  <si>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</si>
  <si>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</si>
  <si>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</si>
  <si>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</si>
  <si>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</si>
  <si>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</si>
  <si>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</si>
  <si>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</si>
  <si>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</si>
  <si>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</si>
  <si>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</si>
  <si>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</si>
  <si>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</si>
  <si>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</si>
  <si>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</si>
  <si>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</si>
  <si>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</si>
  <si>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</si>
  <si>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</si>
  <si>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</si>
  <si>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</si>
  <si>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</si>
  <si>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</si>
  <si>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</si>
  <si>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</si>
  <si>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</si>
  <si>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</si>
  <si>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</si>
  <si>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</si>
  <si>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</si>
  <si>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</si>
  <si>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</si>
  <si>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</si>
  <si>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</si>
  <si>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</si>
  <si>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</si>
  <si>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</si>
  <si>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</si>
  <si>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</si>
  <si>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</si>
  <si>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</si>
  <si>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</si>
  <si>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</si>
  <si>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</si>
  <si>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</si>
  <si>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</si>
  <si>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</si>
  <si>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</si>
  <si>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</si>
  <si>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</si>
  <si>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</si>
  <si>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</si>
  <si>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</si>
  <si>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</si>
  <si>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</si>
  <si>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</si>
  <si>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</si>
  <si>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</si>
  <si>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</si>
  <si>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</si>
  <si>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</si>
  <si>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</si>
  <si>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</si>
  <si>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</si>
  <si>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</si>
  <si>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</si>
  <si>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</si>
  <si>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</si>
  <si>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</si>
  <si>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</si>
  <si>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</si>
  <si>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</si>
  <si>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</si>
  <si>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</si>
  <si>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</si>
  <si>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</si>
  <si>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</si>
  <si>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</si>
  <si>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</si>
  <si>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</si>
  <si>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</si>
  <si>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</si>
  <si>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</si>
  <si>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</si>
  <si>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</si>
  <si>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</si>
  <si>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</si>
  <si>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</si>
  <si>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</si>
  <si>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</si>
  <si>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</si>
  <si>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</si>
  <si>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</si>
  <si>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</si>
  <si>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</si>
  <si>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</si>
  <si>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</si>
  <si>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</si>
  <si>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</si>
  <si>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</si>
  <si>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</si>
  <si>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</si>
  <si>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</si>
  <si>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</si>
  <si>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</si>
  <si>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</si>
  <si>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</si>
  <si>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</si>
  <si>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</si>
  <si>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</si>
  <si>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</si>
  <si>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</si>
  <si>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</si>
  <si>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</si>
  <si>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</si>
  <si>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</si>
  <si>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</si>
  <si>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</si>
  <si>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</si>
  <si>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</si>
  <si>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</si>
  <si>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</si>
  <si>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</si>
  <si>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</si>
  <si>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</si>
  <si>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</si>
  <si>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</si>
  <si>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</si>
  <si>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</si>
  <si>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</si>
  <si>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</si>
  <si>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</si>
  <si>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</si>
  <si>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</si>
  <si>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</si>
  <si>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</si>
  <si>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</si>
  <si>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</si>
  <si>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</si>
  <si>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</si>
  <si>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</si>
  <si>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</si>
  <si>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</si>
  <si>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</si>
  <si>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</si>
  <si>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</si>
  <si>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</si>
  <si>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</si>
  <si>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</si>
  <si>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</si>
  <si>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</si>
  <si>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</si>
  <si>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</si>
  <si>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</si>
  <si>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</si>
  <si>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</si>
  <si>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</si>
  <si>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</si>
  <si>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</si>
  <si>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</si>
  <si>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</si>
  <si>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</si>
  <si>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</si>
  <si>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</si>
  <si>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</si>
  <si>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</si>
  <si>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</si>
  <si>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</si>
  <si>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</si>
  <si>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</si>
  <si>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</si>
  <si>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</si>
  <si>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</si>
  <si>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</si>
  <si>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</si>
  <si>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</si>
  <si>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</si>
  <si>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</si>
  <si>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</si>
  <si>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</si>
  <si>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</si>
  <si>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</si>
  <si>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</si>
  <si>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</si>
  <si>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</si>
  <si>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</si>
  <si>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</si>
  <si>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</si>
  <si>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</si>
  <si>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</si>
  <si>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</si>
  <si>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</si>
  <si>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</si>
  <si>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</si>
  <si>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</si>
  <si>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</si>
  <si>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</si>
  <si>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</si>
  <si>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</si>
  <si>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</si>
  <si>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</si>
  <si>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</si>
  <si>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</si>
  <si>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</si>
  <si>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</si>
  <si>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</si>
  <si>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</si>
  <si>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</si>
  <si>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</si>
  <si>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</si>
  <si>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</si>
  <si>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</si>
  <si>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</si>
  <si>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</si>
  <si>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</si>
  <si>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</si>
  <si>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</si>
  <si>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</si>
  <si>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</si>
  <si>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</si>
  <si>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</si>
  <si>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</si>
  <si>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</si>
  <si>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</si>
  <si>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</si>
  <si>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</si>
  <si>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</si>
  <si>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</si>
  <si>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</si>
  <si>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</si>
  <si>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</si>
  <si>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</si>
  <si>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</si>
  <si>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</si>
  <si>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</si>
  <si>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</si>
  <si>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</si>
  <si>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</si>
  <si>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</si>
  <si>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</si>
  <si>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</si>
  <si>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</si>
  <si>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</si>
  <si>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</si>
  <si>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</si>
  <si>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</si>
  <si>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</si>
  <si>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</si>
  <si>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</si>
  <si>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</si>
  <si>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</si>
  <si>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</si>
  <si>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</si>
  <si>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</si>
  <si>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</si>
  <si>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</si>
  <si>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</si>
  <si>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</si>
  <si>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</si>
  <si>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</si>
  <si>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</si>
  <si>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</si>
  <si>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</si>
  <si>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</si>
  <si>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</si>
  <si>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</si>
  <si>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</si>
  <si>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</si>
  <si>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</si>
  <si>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</si>
  <si>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</si>
  <si>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</si>
  <si>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</si>
  <si>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</si>
  <si>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</si>
  <si>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</si>
  <si>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</si>
  <si>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</si>
  <si>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</si>
  <si>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</si>
  <si>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</si>
  <si>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</si>
  <si>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</si>
  <si>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</si>
  <si>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</si>
  <si>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</si>
  <si>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</si>
  <si>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</si>
  <si>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</si>
  <si>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</si>
  <si>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</si>
  <si>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</si>
  <si>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</si>
  <si>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</si>
  <si>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</si>
  <si>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</si>
  <si>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</si>
  <si>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</si>
  <si>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</si>
  <si>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</si>
  <si>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</si>
  <si>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</si>
  <si>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</si>
  <si>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</si>
  <si>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</si>
  <si>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</si>
  <si>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</si>
  <si>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</si>
  <si>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</si>
  <si>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</si>
  <si>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</si>
  <si>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</si>
  <si>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</si>
  <si>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</si>
  <si>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</si>
  <si>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</si>
  <si>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</si>
  <si>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</si>
  <si>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</si>
  <si>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</si>
  <si>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</si>
  <si>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</si>
  <si>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</si>
  <si>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</si>
  <si>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</si>
  <si>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</si>
  <si>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</si>
  <si>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</si>
  <si>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</si>
  <si>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</si>
  <si>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</si>
  <si>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</si>
  <si>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</si>
  <si>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</si>
  <si>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</si>
  <si>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</si>
  <si>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</si>
  <si>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</si>
  <si>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</si>
  <si>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</si>
  <si>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</si>
  <si>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</si>
  <si>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</si>
  <si>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</si>
  <si>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</si>
  <si>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</si>
  <si>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</si>
  <si>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</si>
  <si>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</si>
  <si>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</si>
  <si>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</si>
  <si>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</si>
  <si>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</si>
  <si>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</si>
  <si>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</si>
  <si>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</si>
  <si>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</si>
  <si>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</si>
  <si>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</si>
  <si>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</si>
  <si>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</si>
  <si>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</si>
  <si>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</si>
  <si>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</si>
  <si>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</si>
  <si>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</si>
  <si>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</si>
  <si>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</si>
  <si>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</si>
  <si>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</si>
  <si>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</si>
  <si>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</si>
  <si>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</si>
  <si>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</si>
  <si>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</si>
  <si>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</si>
  <si>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</si>
  <si>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</si>
  <si>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</si>
  <si>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</si>
  <si>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</si>
  <si>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</si>
  <si>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</si>
  <si>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</si>
  <si>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</si>
  <si>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</si>
  <si>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</si>
  <si>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</si>
  <si>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</si>
  <si>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</si>
  <si>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</si>
  <si>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</si>
  <si>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</si>
  <si>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</si>
  <si>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</si>
  <si>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</si>
  <si>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</si>
  <si>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</si>
  <si>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</si>
  <si>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</si>
  <si>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</si>
  <si>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</si>
  <si>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</si>
  <si>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</si>
  <si>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</si>
  <si>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</si>
  <si>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</si>
  <si>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</si>
  <si>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</si>
  <si>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</si>
  <si>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</si>
  <si>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</si>
  <si>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</si>
  <si>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</si>
  <si>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</si>
  <si>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</si>
  <si>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</si>
  <si>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</si>
  <si>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</si>
  <si>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</si>
  <si>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</si>
  <si>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</si>
  <si>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</si>
  <si>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</si>
  <si>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</si>
  <si>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</si>
  <si>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</si>
  <si>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</si>
  <si>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</si>
  <si>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</si>
  <si>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</si>
  <si>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</si>
  <si>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</si>
  <si>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</si>
  <si>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</si>
  <si>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</si>
  <si>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</si>
  <si>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</si>
  <si>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</si>
  <si>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</si>
  <si>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</si>
  <si>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</si>
  <si>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</si>
  <si>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</si>
  <si>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</si>
  <si>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</si>
  <si>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</si>
  <si>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</si>
  <si>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</si>
  <si>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</si>
  <si>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</si>
  <si>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</si>
  <si>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</si>
  <si>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</si>
  <si>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</si>
  <si>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</si>
  <si>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</si>
  <si>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</si>
  <si>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</si>
  <si>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</si>
  <si>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</si>
  <si>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</si>
  <si>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</si>
  <si>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</si>
  <si>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</si>
  <si>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</si>
  <si>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</si>
  <si>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</si>
  <si>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</si>
  <si>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</si>
  <si>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</si>
  <si>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</si>
  <si>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</si>
  <si>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</si>
  <si>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</si>
  <si>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</si>
  <si>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</si>
  <si>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</si>
  <si>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</si>
  <si>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</si>
  <si>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</si>
  <si>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</si>
  <si>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</si>
  <si>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</si>
  <si>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</si>
  <si>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</si>
  <si>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</si>
  <si>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</si>
  <si>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</si>
  <si>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</si>
  <si>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</si>
  <si>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</si>
  <si>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</si>
  <si>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</si>
  <si>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</si>
  <si>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</si>
  <si>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</si>
  <si>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</si>
  <si>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</si>
  <si>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</si>
  <si>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</si>
  <si>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</si>
  <si>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</si>
  <si>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</si>
  <si>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</si>
  <si>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</si>
  <si>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</si>
  <si>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</si>
  <si>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</si>
  <si>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</si>
  <si>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</si>
  <si>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</si>
  <si>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</si>
  <si>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</si>
  <si>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</si>
  <si>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</si>
  <si>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</si>
  <si>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</si>
  <si>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</si>
  <si>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</si>
  <si>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</si>
  <si>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</si>
  <si>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</si>
  <si>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</si>
  <si>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</si>
  <si>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</si>
  <si>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</si>
  <si>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</si>
  <si>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</si>
  <si>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</si>
  <si>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</si>
  <si>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</si>
  <si>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</si>
  <si>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</si>
  <si>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</si>
  <si>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</si>
  <si>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</si>
  <si>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</si>
  <si>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</si>
  <si>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</si>
  <si>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</si>
  <si>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</si>
  <si>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</si>
  <si>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</si>
  <si>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</si>
  <si>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</si>
  <si>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</si>
  <si>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</si>
  <si>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</si>
  <si>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</si>
  <si>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</si>
  <si>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</si>
  <si>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</si>
  <si>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</si>
  <si>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</si>
  <si>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</si>
  <si>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</si>
  <si>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</si>
  <si>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</si>
  <si>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</si>
  <si>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</si>
  <si>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</si>
  <si>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</si>
  <si>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</si>
  <si>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</si>
  <si>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</si>
  <si>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</si>
  <si>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</si>
  <si>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</si>
  <si>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</si>
  <si>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</si>
  <si>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</si>
  <si>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</si>
  <si>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</si>
  <si>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</si>
  <si>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</si>
  <si>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</si>
  <si>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</si>
  <si>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</si>
  <si>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</si>
  <si>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</si>
  <si>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</si>
  <si>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</si>
  <si>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</si>
  <si>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</si>
  <si>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</si>
  <si>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</si>
  <si>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</si>
  <si>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</si>
  <si>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</si>
  <si>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</si>
  <si>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</si>
  <si>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</si>
  <si>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</si>
  <si>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</si>
  <si>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</si>
  <si>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</si>
  <si>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</si>
  <si>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</si>
  <si>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</si>
  <si>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</si>
  <si>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</si>
  <si>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</si>
  <si>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</si>
  <si>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</si>
  <si>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</si>
  <si>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</si>
  <si>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</si>
  <si>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</si>
  <si>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</si>
  <si>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</si>
  <si>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</si>
  <si>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</si>
  <si>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</si>
  <si>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</si>
  <si>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</si>
  <si>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</si>
  <si>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</si>
  <si>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</si>
  <si>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</si>
  <si>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</si>
  <si>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</si>
  <si>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</si>
  <si>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</si>
  <si>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</si>
  <si>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</si>
  <si>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</si>
  <si>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</si>
  <si>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</si>
  <si>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</si>
  <si>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</si>
  <si>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</si>
  <si>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</si>
  <si>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</si>
  <si>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</si>
  <si>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</si>
  <si>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</si>
  <si>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</si>
  <si>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</si>
  <si>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</si>
  <si>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</si>
  <si>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</si>
  <si>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</si>
  <si>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</si>
  <si>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</si>
  <si>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</si>
  <si>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</si>
  <si>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</si>
  <si>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</si>
  <si>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</si>
  <si>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</si>
  <si>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</si>
  <si>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</si>
  <si>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</si>
  <si>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</si>
  <si>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</si>
  <si>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</si>
  <si>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</si>
  <si>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</si>
  <si>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</si>
  <si>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</si>
  <si>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</si>
  <si>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</si>
  <si>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</si>
  <si>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</si>
  <si>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</si>
  <si>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</si>
  <si>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</si>
  <si>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</si>
  <si>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</si>
  <si>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</si>
  <si>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</si>
  <si>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</si>
  <si>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</si>
  <si>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</si>
  <si>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</si>
  <si>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</si>
  <si>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</si>
  <si>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</si>
  <si>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</si>
  <si>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</si>
  <si>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</si>
  <si>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</si>
  <si>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</si>
  <si>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</si>
  <si>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</si>
  <si>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</si>
  <si>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</si>
  <si>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</si>
  <si>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</si>
  <si>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</si>
  <si>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</si>
  <si>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</si>
  <si>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</si>
  <si>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</si>
  <si>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</si>
  <si>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</si>
  <si>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</si>
  <si>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</si>
  <si>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</si>
  <si>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</si>
  <si>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</si>
  <si>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</si>
  <si>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</si>
  <si>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</si>
  <si>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</si>
  <si>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</si>
  <si>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</si>
  <si>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</si>
  <si>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</si>
  <si>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</si>
  <si>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</si>
  <si>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</si>
  <si>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</si>
  <si>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</si>
  <si>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</si>
  <si>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</si>
  <si>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</si>
  <si>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</si>
  <si>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</si>
  <si>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</si>
  <si>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</si>
  <si>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</si>
  <si>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</si>
  <si>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</si>
  <si>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</si>
  <si>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</si>
  <si>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</si>
  <si>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</si>
  <si>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</si>
  <si>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</si>
  <si>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</si>
  <si>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</si>
  <si>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</si>
  <si>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</si>
  <si>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</si>
  <si>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</si>
  <si>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</si>
  <si>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</si>
  <si>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</si>
  <si>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</si>
  <si>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</si>
  <si>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</si>
  <si>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</si>
  <si>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</si>
  <si>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</si>
  <si>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</si>
  <si>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</si>
  <si>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</si>
  <si>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</si>
  <si>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</si>
  <si>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</si>
  <si>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</si>
  <si>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</si>
  <si>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</si>
  <si>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</si>
  <si>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</si>
  <si>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</si>
  <si>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</si>
  <si>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</si>
  <si>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</si>
  <si>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</si>
  <si>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</si>
  <si>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</si>
  <si>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</si>
  <si>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</si>
  <si>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</si>
  <si>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</si>
  <si>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</si>
  <si>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</si>
  <si>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</si>
  <si>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</si>
  <si>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</si>
  <si>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</si>
  <si>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</si>
  <si>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</si>
  <si>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</si>
  <si>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</si>
  <si>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</si>
  <si>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</si>
  <si>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</si>
  <si>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</si>
  <si>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</si>
  <si>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</si>
  <si>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</si>
  <si>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</si>
  <si>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</si>
  <si>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</si>
  <si>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</si>
  <si>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</si>
  <si>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</si>
  <si>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</si>
  <si>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</si>
  <si>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</si>
  <si>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</si>
  <si>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</si>
  <si>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</si>
  <si>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</si>
  <si>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</si>
  <si>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</si>
  <si>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</si>
  <si>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</si>
  <si>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</si>
  <si>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</si>
  <si>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</si>
  <si>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</si>
  <si>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</si>
  <si>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</si>
  <si>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</si>
  <si>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</si>
  <si>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</si>
  <si>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</si>
  <si>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</si>
  <si>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</si>
  <si>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</si>
  <si>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</si>
  <si>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</si>
  <si>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</si>
  <si>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</si>
  <si>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</si>
  <si>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</si>
  <si>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</si>
  <si>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</si>
  <si>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</si>
  <si>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</si>
  <si>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</si>
  <si>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</si>
  <si>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</si>
  <si>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</si>
  <si>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</si>
  <si>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</si>
  <si>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</si>
  <si>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</si>
  <si>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</si>
  <si>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</si>
  <si>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</si>
  <si>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</si>
  <si>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</si>
  <si>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</si>
  <si>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</si>
  <si>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</si>
  <si>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</si>
  <si>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</si>
  <si>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</si>
  <si>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</si>
  <si>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</si>
  <si>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</si>
  <si>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</si>
  <si>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</si>
  <si>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</si>
  <si>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</si>
  <si>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</si>
  <si>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</si>
  <si>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</si>
  <si>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</si>
  <si>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</si>
  <si>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</si>
  <si>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</si>
  <si>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</si>
  <si>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</si>
  <si>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</si>
  <si>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</si>
  <si>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</si>
  <si>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</si>
  <si>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</si>
  <si>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</si>
  <si>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</si>
  <si>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</si>
  <si>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</si>
  <si>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</si>
  <si>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</si>
  <si>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</si>
  <si>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</si>
  <si>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</si>
  <si>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</si>
  <si>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</si>
  <si>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</si>
  <si>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</si>
  <si>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</si>
  <si>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</si>
  <si>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</si>
  <si>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</si>
  <si>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</si>
  <si>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</si>
  <si>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</si>
  <si>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</si>
  <si>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</si>
  <si>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</si>
  <si>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</si>
  <si>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</si>
  <si>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</si>
  <si>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</si>
  <si>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</si>
  <si>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</si>
  <si>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</si>
  <si>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</si>
  <si>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</si>
  <si>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</si>
  <si>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</si>
  <si>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</si>
  <si>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</si>
  <si>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</si>
  <si>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</si>
  <si>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</si>
  <si>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</si>
  <si>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</si>
  <si>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</si>
  <si>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</si>
  <si>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</si>
  <si>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</si>
  <si>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</si>
  <si>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</si>
  <si>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</si>
  <si>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</si>
  <si>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</si>
  <si>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</si>
  <si>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</si>
  <si>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</si>
  <si>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</si>
  <si>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</si>
  <si>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</si>
  <si>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</si>
  <si>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</si>
  <si>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</si>
  <si>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</si>
  <si>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</si>
  <si>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</si>
  <si>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</si>
  <si>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</si>
  <si>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</si>
  <si>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</si>
  <si>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</si>
  <si>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</si>
  <si>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</si>
  <si>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</si>
  <si>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</si>
  <si>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</si>
  <si>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</si>
  <si>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</si>
  <si>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</si>
  <si>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</si>
  <si>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</si>
  <si>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</si>
  <si>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</si>
  <si>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</si>
  <si>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</si>
  <si>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</si>
  <si>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</si>
  <si>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</si>
  <si>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</si>
  <si>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</si>
  <si>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</si>
  <si>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</si>
  <si>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</si>
  <si>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</si>
  <si>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</si>
  <si>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</si>
  <si>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</si>
  <si>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</si>
  <si>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</si>
  <si>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</si>
  <si>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</si>
  <si>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</si>
  <si>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</si>
  <si>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</si>
  <si>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</si>
  <si>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</si>
  <si>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</si>
  <si>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</si>
  <si>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</si>
  <si>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</si>
  <si>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</si>
  <si>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</si>
  <si>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</si>
  <si>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</si>
  <si>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</si>
  <si>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</si>
  <si>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</si>
  <si>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</si>
  <si>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</si>
  <si>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</si>
  <si>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</si>
  <si>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</si>
  <si>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</si>
  <si>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</si>
  <si>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</si>
  <si>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</si>
  <si>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</si>
  <si>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</si>
  <si>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</si>
  <si>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</si>
  <si>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</si>
  <si>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</si>
  <si>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</si>
  <si>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</si>
  <si>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</si>
  <si>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</si>
  <si>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</si>
  <si>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</si>
  <si>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</si>
  <si>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</si>
  <si>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</si>
  <si>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</si>
  <si>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</si>
  <si>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</si>
  <si>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</si>
  <si>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</si>
  <si>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</si>
  <si>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</si>
  <si>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</si>
  <si>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</si>
  <si>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</si>
  <si>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</si>
  <si>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</si>
  <si>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</si>
  <si>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</si>
  <si>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</si>
  <si>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</si>
  <si>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</si>
  <si>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</si>
  <si>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</si>
  <si>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</si>
  <si>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</si>
  <si>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</si>
  <si>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</si>
  <si>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</si>
  <si>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</si>
  <si>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</si>
  <si>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</si>
  <si>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</si>
  <si>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</si>
  <si>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</si>
  <si>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</si>
  <si>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</si>
  <si>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</si>
  <si>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</si>
  <si>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</si>
  <si>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</si>
  <si>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</si>
  <si>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</si>
  <si>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</si>
  <si>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</si>
  <si>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</si>
  <si>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</si>
  <si>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</si>
  <si>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</si>
  <si>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</si>
  <si>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</si>
  <si>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</si>
  <si>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</si>
  <si>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</si>
  <si>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</si>
  <si>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</si>
  <si>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</si>
  <si>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</si>
  <si>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</si>
  <si>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</si>
  <si>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</si>
  <si>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</si>
  <si>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</si>
  <si>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</si>
  <si>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</si>
  <si>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</si>
  <si>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</si>
  <si>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</si>
  <si>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</si>
  <si>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</si>
  <si>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</si>
  <si>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</si>
  <si>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</si>
  <si>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</si>
  <si>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</si>
  <si>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</si>
  <si>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</si>
  <si>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</si>
  <si>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</si>
  <si>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</si>
  <si>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</si>
  <si>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</si>
  <si>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</si>
  <si>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</si>
  <si>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</si>
  <si>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</si>
  <si>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</si>
  <si>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</si>
  <si>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</si>
  <si>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</si>
  <si>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</si>
  <si>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</si>
  <si>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</si>
  <si>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</si>
  <si>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</si>
  <si>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</si>
  <si>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</si>
  <si>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</si>
  <si>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</si>
  <si>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</si>
  <si>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</si>
  <si>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</si>
  <si>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</si>
  <si>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</si>
  <si>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</si>
  <si>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</si>
  <si>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</si>
  <si>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</si>
  <si>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</si>
  <si>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</si>
  <si>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</si>
  <si>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</si>
  <si>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</si>
  <si>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</si>
  <si>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</si>
  <si>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</si>
  <si>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</si>
  <si>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</si>
  <si>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</si>
  <si>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</si>
  <si>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</si>
  <si>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</si>
  <si>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</si>
  <si>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</si>
  <si>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</si>
  <si>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</si>
  <si>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</si>
  <si>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</si>
  <si>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</si>
  <si>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</si>
  <si>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</si>
  <si>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</si>
  <si>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</si>
  <si>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</si>
  <si>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</si>
  <si>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</si>
  <si>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</si>
  <si>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</si>
  <si>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</si>
  <si>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</si>
  <si>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</si>
  <si>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</si>
  <si>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</si>
  <si>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</si>
  <si>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</si>
  <si>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</si>
  <si>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</si>
  <si>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</si>
  <si>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</si>
  <si>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</si>
  <si>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</si>
  <si>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</si>
  <si>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</si>
  <si>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</si>
  <si>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</si>
  <si>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</si>
  <si>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</si>
  <si>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</si>
  <si>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</si>
  <si>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</si>
  <si>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</si>
  <si>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</si>
  <si>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</si>
  <si>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</si>
  <si>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</si>
  <si>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</si>
  <si>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</si>
  <si>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</si>
  <si>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</si>
  <si>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</si>
  <si>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</si>
  <si>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</si>
  <si>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</si>
  <si>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</si>
  <si>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</si>
  <si>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</si>
  <si>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</si>
  <si>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</si>
  <si>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</si>
  <si>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</si>
  <si>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</si>
  <si>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</si>
  <si>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</si>
  <si>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</si>
  <si>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</si>
  <si>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</si>
  <si>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</si>
  <si>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</si>
  <si>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</si>
  <si>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</si>
  <si>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</si>
  <si>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</si>
  <si>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</si>
  <si>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</si>
  <si>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</si>
  <si>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</si>
  <si>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</si>
  <si>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</si>
  <si>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</si>
  <si>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</si>
  <si>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</si>
  <si>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</si>
  <si>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</si>
  <si>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</si>
  <si>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</si>
  <si>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</si>
  <si>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</si>
  <si>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</si>
  <si>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</si>
  <si>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</si>
  <si>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</si>
  <si>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</si>
  <si>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</si>
  <si>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</si>
  <si>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</si>
  <si>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</si>
  <si>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</si>
  <si>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</si>
  <si>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</si>
  <si>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</si>
  <si>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</si>
  <si>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</si>
  <si>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</si>
  <si>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</si>
  <si>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</si>
  <si>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</si>
  <si>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</si>
  <si>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</si>
  <si>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</si>
  <si>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</si>
  <si>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</si>
  <si>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</si>
  <si>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</si>
  <si>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</si>
  <si>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</si>
  <si>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</si>
  <si>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</si>
  <si>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</si>
  <si>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</si>
  <si>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</si>
  <si>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</si>
  <si>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</si>
  <si>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</si>
  <si>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</si>
  <si>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</si>
  <si>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</si>
  <si>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</si>
  <si>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</si>
  <si>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</si>
  <si>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</si>
  <si>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</si>
  <si>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</si>
  <si>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</si>
  <si>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</si>
  <si>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</si>
  <si>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</si>
  <si>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</si>
  <si>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</si>
  <si>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</si>
  <si>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</si>
  <si>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</si>
  <si>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</si>
  <si>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</si>
  <si>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</si>
  <si>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</si>
  <si>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</si>
  <si>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</si>
  <si>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</si>
  <si>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</si>
  <si>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</si>
  <si>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</si>
  <si>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</si>
  <si>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</si>
  <si>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</si>
  <si>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</si>
  <si>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</si>
  <si>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</si>
  <si>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</si>
  <si>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</si>
  <si>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</si>
  <si>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</si>
  <si>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</si>
  <si>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</si>
  <si>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</si>
  <si>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</si>
  <si>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</si>
  <si>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</si>
  <si>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</si>
  <si>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</si>
  <si>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</si>
  <si>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</si>
  <si>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</si>
  <si>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</si>
  <si>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</si>
  <si>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</si>
  <si>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</si>
  <si>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</si>
  <si>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</si>
  <si>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</si>
  <si>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</si>
  <si>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</si>
  <si>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</si>
  <si>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</si>
  <si>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</si>
  <si>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</si>
  <si>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</si>
  <si>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</si>
  <si>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</si>
  <si>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</si>
  <si>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</si>
  <si>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</si>
  <si>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</si>
  <si>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</si>
  <si>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</si>
  <si>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</si>
  <si>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</si>
  <si>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</si>
  <si>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</si>
  <si>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</si>
  <si>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</si>
  <si>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</si>
  <si>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</si>
  <si>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</si>
  <si>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</si>
  <si>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</si>
  <si>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</si>
  <si>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</si>
  <si>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</si>
  <si>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</si>
  <si>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</si>
  <si>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</si>
  <si>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</si>
  <si>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</si>
  <si>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</si>
  <si>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</si>
  <si>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</si>
  <si>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</si>
  <si>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</si>
  <si>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</si>
  <si>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</si>
  <si>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</si>
  <si>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</si>
  <si>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</si>
  <si>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</si>
  <si>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</si>
  <si>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</si>
  <si>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</si>
  <si>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</si>
  <si>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</si>
  <si>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</si>
  <si>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</si>
  <si>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</si>
  <si>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</si>
  <si>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</si>
  <si>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</si>
  <si>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</si>
  <si>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</si>
  <si>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</si>
  <si>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</si>
  <si>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</si>
  <si>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</si>
  <si>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</si>
  <si>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</si>
  <si>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</si>
  <si>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</si>
  <si>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</si>
  <si>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</si>
  <si>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</si>
  <si>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</si>
  <si>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</si>
  <si>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</si>
  <si>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</si>
  <si>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</si>
  <si>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</si>
  <si>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</si>
  <si>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</si>
  <si>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</si>
  <si>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</si>
  <si>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</si>
  <si>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</si>
  <si>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</si>
  <si>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</si>
  <si>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</si>
  <si>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</si>
  <si>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</si>
  <si>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</si>
  <si>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</si>
  <si>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</si>
  <si>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</si>
  <si>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</si>
  <si>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</si>
  <si>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</si>
  <si>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</si>
  <si>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</si>
  <si>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</si>
  <si>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</si>
  <si>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</si>
  <si>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</si>
  <si>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</si>
  <si>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</si>
  <si>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</si>
  <si>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</si>
  <si>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</si>
  <si>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</si>
  <si>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</si>
  <si>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</si>
  <si>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</si>
  <si>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</si>
  <si>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</si>
  <si>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</si>
  <si>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</si>
  <si>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</si>
  <si>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</si>
  <si>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</si>
  <si>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</si>
  <si>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</si>
  <si>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</si>
  <si>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</si>
  <si>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</si>
  <si>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</si>
  <si>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</si>
  <si>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</si>
  <si>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</si>
  <si>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</si>
  <si>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</si>
  <si>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</si>
  <si>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</si>
  <si>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</si>
  <si>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</si>
  <si>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</si>
  <si>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</si>
  <si>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</si>
  <si>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</si>
  <si>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</si>
  <si>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</si>
  <si>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</si>
  <si>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</si>
  <si>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</si>
  <si>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</si>
  <si>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</si>
  <si>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</si>
  <si>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</si>
  <si>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</si>
  <si>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</si>
  <si>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</si>
  <si>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</si>
  <si>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</si>
  <si>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</si>
  <si>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</si>
  <si>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</si>
  <si>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</si>
  <si>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</si>
  <si>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</si>
  <si>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</si>
  <si>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</si>
  <si>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</si>
  <si>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</si>
  <si>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</si>
  <si>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</si>
  <si>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</si>
  <si>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</si>
  <si>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</si>
  <si>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</si>
  <si>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</si>
  <si>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</si>
  <si>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</si>
  <si>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</si>
  <si>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</si>
  <si>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</si>
  <si>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</si>
  <si>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</si>
  <si>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</si>
  <si>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</si>
  <si>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</si>
  <si>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</si>
  <si>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</si>
  <si>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</si>
  <si>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</si>
  <si>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</si>
  <si>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</si>
  <si>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</si>
  <si>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</si>
  <si>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</si>
  <si>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</si>
  <si>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</si>
  <si>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</si>
  <si>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</si>
  <si>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</si>
  <si>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</si>
  <si>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</si>
  <si>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</si>
  <si>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</si>
  <si>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</si>
  <si>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</si>
  <si>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</si>
  <si>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</si>
  <si>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</si>
  <si>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</si>
  <si>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</si>
  <si>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</si>
  <si>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</si>
  <si>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</si>
  <si>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</si>
  <si>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</si>
  <si>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</si>
  <si>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</si>
  <si>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</si>
  <si>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</si>
  <si>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</si>
  <si>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</si>
  <si>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</si>
  <si>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</si>
  <si>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</si>
  <si>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</si>
  <si>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</si>
  <si>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</si>
  <si>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</si>
  <si>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</si>
  <si>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</si>
  <si>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</si>
  <si>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</si>
  <si>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</si>
  <si>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</si>
  <si>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</si>
  <si>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</si>
  <si>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</si>
  <si>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</si>
  <si>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</si>
  <si>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</si>
  <si>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</si>
  <si>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</si>
  <si>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</si>
  <si>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</si>
  <si>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</si>
  <si>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</si>
  <si>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</si>
  <si>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</si>
  <si>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</si>
  <si>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</si>
  <si>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</si>
  <si>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</si>
  <si>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</si>
  <si>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</si>
  <si>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</si>
  <si>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</si>
  <si>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</si>
  <si>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</si>
  <si>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</si>
  <si>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</si>
  <si>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</si>
  <si>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</si>
  <si>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</si>
  <si>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</si>
  <si>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</si>
  <si>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</si>
  <si>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</si>
  <si>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</si>
  <si>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</si>
  <si>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</si>
  <si>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</si>
  <si>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</si>
  <si>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</si>
  <si>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</si>
  <si>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</si>
  <si>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</si>
  <si>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</si>
  <si>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</si>
  <si>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</si>
  <si>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</si>
  <si>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</si>
  <si>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</si>
  <si>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</si>
  <si>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</si>
  <si>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</si>
  <si>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</si>
  <si>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</si>
  <si>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</si>
  <si>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</si>
  <si>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</si>
  <si>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</si>
  <si>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</si>
  <si>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</si>
  <si>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</si>
  <si>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</si>
  <si>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</si>
  <si>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</si>
  <si>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</si>
  <si>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</si>
  <si>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</si>
  <si>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</si>
  <si>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</si>
  <si>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</si>
  <si>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</si>
  <si>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</si>
  <si>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</si>
  <si>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</si>
  <si>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</si>
  <si>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</si>
  <si>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</si>
  <si>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</si>
  <si>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</si>
  <si>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</si>
  <si>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</si>
  <si>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</si>
  <si>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</si>
  <si>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</si>
  <si>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</si>
  <si>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</si>
  <si>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</si>
  <si>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</si>
  <si>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</si>
  <si>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</si>
  <si>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</si>
  <si>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</si>
  <si>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</si>
  <si>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</si>
  <si>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</si>
  <si>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</si>
  <si>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</si>
  <si>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</si>
  <si>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</si>
  <si>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</si>
  <si>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</si>
  <si>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</si>
  <si>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</si>
  <si>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</si>
  <si>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</si>
  <si>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</si>
  <si>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</si>
  <si>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</si>
  <si>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</si>
  <si>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</si>
  <si>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</si>
  <si>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</si>
  <si>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</si>
  <si>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</si>
  <si>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</si>
  <si>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</si>
  <si>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</si>
  <si>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</si>
  <si>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</si>
  <si>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</si>
  <si>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</si>
  <si>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</si>
  <si>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</si>
  <si>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</si>
  <si>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</si>
  <si>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</si>
  <si>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</si>
  <si>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</si>
  <si>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</si>
  <si>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</si>
  <si>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</si>
  <si>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</si>
  <si>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</si>
  <si>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</si>
  <si>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</si>
  <si>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</si>
  <si>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</si>
  <si>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</si>
  <si>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</si>
  <si>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</si>
  <si>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</si>
  <si>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</si>
  <si>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</si>
  <si>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</si>
  <si>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</si>
  <si>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</si>
  <si>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</si>
  <si>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</si>
  <si>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</si>
  <si>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</si>
  <si>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</si>
  <si>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</si>
  <si>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</si>
  <si>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</si>
  <si>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</si>
  <si>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</si>
  <si>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</si>
  <si>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</si>
  <si>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</si>
  <si>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</si>
  <si>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</si>
  <si>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</si>
  <si>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</si>
  <si>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</si>
  <si>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</si>
  <si>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</si>
  <si>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</si>
  <si>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</si>
  <si>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</si>
  <si>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</si>
  <si>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</si>
  <si>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</si>
  <si>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</si>
  <si>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</si>
  <si>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</si>
  <si>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</si>
  <si>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</si>
  <si>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</si>
  <si>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</si>
  <si>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</si>
  <si>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</si>
  <si>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</si>
  <si>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</si>
  <si>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</si>
  <si>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</si>
  <si>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</si>
  <si>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</si>
  <si>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</si>
  <si>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</si>
  <si>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</si>
  <si>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</si>
  <si>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</si>
  <si>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</si>
  <si>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</si>
  <si>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</si>
  <si>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</si>
  <si>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</si>
  <si>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</si>
  <si>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</si>
  <si>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</si>
  <si>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</si>
  <si>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</si>
  <si>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</si>
  <si>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</si>
  <si>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</si>
  <si>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</si>
  <si>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</si>
  <si>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</si>
  <si>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</si>
  <si>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</si>
  <si>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</si>
  <si>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</si>
  <si>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</si>
  <si>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</si>
  <si>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</si>
  <si>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</si>
  <si>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</si>
  <si>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</si>
  <si>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</si>
  <si>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</si>
  <si>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</si>
  <si>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</si>
  <si>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</si>
  <si>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</si>
  <si>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</si>
  <si>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</si>
  <si>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</si>
  <si>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</si>
  <si>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</si>
  <si>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</si>
  <si>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</si>
  <si>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</si>
  <si>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</si>
  <si>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</si>
  <si>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</si>
  <si>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</si>
  <si>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</si>
  <si>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</si>
  <si>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</si>
  <si>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</si>
  <si>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</si>
  <si>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</si>
  <si>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</si>
  <si>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</si>
  <si>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</si>
  <si>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</si>
  <si>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</si>
  <si>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</si>
  <si>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</si>
  <si>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</si>
  <si>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</si>
  <si>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</si>
  <si>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</si>
  <si>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</si>
  <si>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</si>
  <si>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</si>
  <si>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</si>
  <si>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</si>
  <si>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</si>
  <si>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</si>
  <si>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</si>
  <si>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</si>
  <si>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</si>
  <si>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</si>
  <si>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</si>
  <si>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</si>
  <si>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</si>
  <si>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</si>
  <si>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</si>
  <si>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</si>
  <si>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</si>
  <si>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</si>
  <si>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</si>
  <si>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</si>
  <si>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</si>
  <si>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</si>
  <si>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</si>
  <si>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</si>
  <si>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</si>
  <si>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</si>
  <si>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</si>
  <si>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</si>
  <si>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</si>
  <si>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</si>
  <si>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</si>
  <si>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</si>
  <si>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</si>
  <si>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</si>
  <si>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</si>
  <si>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</si>
  <si>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</si>
  <si>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</si>
  <si>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</si>
  <si>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</si>
  <si>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</si>
  <si>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</si>
  <si>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</si>
  <si>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</si>
  <si>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</si>
  <si>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</si>
  <si>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</si>
  <si>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</si>
  <si>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</si>
  <si>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</si>
  <si>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</si>
  <si>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</si>
  <si>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</si>
  <si>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</si>
  <si>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</si>
  <si>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</si>
  <si>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</si>
  <si>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</si>
  <si>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</si>
  <si>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</si>
  <si>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</si>
  <si>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</si>
  <si>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</si>
  <si>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</si>
  <si>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</si>
  <si>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</si>
  <si>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</si>
  <si>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</si>
  <si>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</si>
  <si>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</si>
  <si>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</si>
  <si>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</si>
  <si>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</si>
  <si>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</si>
  <si>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</si>
  <si>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</si>
  <si>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</si>
  <si>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</si>
  <si>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</si>
  <si>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</si>
  <si>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</si>
  <si>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</si>
  <si>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</si>
  <si>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</si>
  <si>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</si>
  <si>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</si>
  <si>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</si>
  <si>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</si>
  <si>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</si>
  <si>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</si>
  <si>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</si>
  <si>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</si>
  <si>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</si>
  <si>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</si>
  <si>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</si>
  <si>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</si>
  <si>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</si>
  <si>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</si>
  <si>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</si>
  <si>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</si>
  <si>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</si>
  <si>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</si>
  <si>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</si>
  <si>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</si>
  <si>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</si>
  <si>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</si>
  <si>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</si>
  <si>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</si>
  <si>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</si>
  <si>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</si>
  <si>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</si>
  <si>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</si>
  <si>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</si>
  <si>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</si>
  <si>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</si>
  <si>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</si>
  <si>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</si>
  <si>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</si>
  <si>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</si>
  <si>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</si>
  <si>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</si>
  <si>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</si>
  <si>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</si>
  <si>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</si>
  <si>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</si>
  <si>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</si>
  <si>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</si>
  <si>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</si>
  <si>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</si>
  <si>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</si>
  <si>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</si>
  <si>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</si>
  <si>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</si>
  <si>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</si>
  <si>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</si>
  <si>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</si>
  <si>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</si>
  <si>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</si>
  <si>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</si>
  <si>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</si>
  <si>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</si>
  <si>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</si>
  <si>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</si>
  <si>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</si>
  <si>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</si>
  <si>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</si>
  <si>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</si>
  <si>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</si>
  <si>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</si>
  <si>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</si>
  <si>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</si>
  <si>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</si>
  <si>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</si>
  <si>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</si>
  <si>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</si>
  <si>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</si>
  <si>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</si>
  <si>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</si>
  <si>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</si>
  <si>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</si>
  <si>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</si>
  <si>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</si>
  <si>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</si>
  <si>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</si>
  <si>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</si>
  <si>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</si>
  <si>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</si>
  <si>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</si>
  <si>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</si>
  <si>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</si>
  <si>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</si>
  <si>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</si>
  <si>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</si>
  <si>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</si>
  <si>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</si>
  <si>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</si>
  <si>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</si>
  <si>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</si>
  <si>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</si>
  <si>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</si>
  <si>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</si>
  <si>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</si>
  <si>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</si>
  <si>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</si>
  <si>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</si>
  <si>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</si>
  <si>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</si>
  <si>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</si>
  <si>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</si>
  <si>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</si>
  <si>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</si>
  <si>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</si>
  <si>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</si>
  <si>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</si>
  <si>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</si>
  <si>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</si>
  <si>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</si>
  <si>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</si>
  <si>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</si>
  <si>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</si>
  <si>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</si>
  <si>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</si>
  <si>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</si>
  <si>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</si>
  <si>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</si>
  <si>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</si>
  <si>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</si>
  <si>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</si>
  <si>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</si>
  <si>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</si>
  <si>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</si>
  <si>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</si>
  <si>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</si>
  <si>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</si>
  <si>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</si>
  <si>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</si>
  <si>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</si>
  <si>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</si>
  <si>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</si>
  <si>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</si>
  <si>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</si>
  <si>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</si>
  <si>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</si>
  <si>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</si>
  <si>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</si>
  <si>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</si>
  <si>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</si>
  <si>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</si>
  <si>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</si>
  <si>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</si>
  <si>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</si>
  <si>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</si>
  <si>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</si>
  <si>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</si>
  <si>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</si>
  <si>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</si>
  <si>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</si>
  <si>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</si>
  <si>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</si>
  <si>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</si>
  <si>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</si>
  <si>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</si>
  <si>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</si>
  <si>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</si>
  <si>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</si>
  <si>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</si>
  <si>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</si>
  <si>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</si>
  <si>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</si>
  <si>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</si>
  <si>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</si>
  <si>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</si>
  <si>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</si>
  <si>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</si>
  <si>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</si>
  <si>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</si>
  <si>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</si>
  <si>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</si>
  <si>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</si>
  <si>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</si>
  <si>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</si>
  <si>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</si>
  <si>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</si>
  <si>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</si>
  <si>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</si>
  <si>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</si>
  <si>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</si>
  <si>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</si>
  <si>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</si>
  <si>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</si>
  <si>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</si>
  <si>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</si>
  <si>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</si>
  <si>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</si>
  <si>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</si>
  <si>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</si>
  <si>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</si>
  <si>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</si>
  <si>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</si>
  <si>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</si>
  <si>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</si>
  <si>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</si>
  <si>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</si>
  <si>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</si>
  <si>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</si>
  <si>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</si>
  <si>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</si>
  <si>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</si>
  <si>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</si>
  <si>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</si>
  <si>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</si>
  <si>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</si>
  <si>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</si>
  <si>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</si>
  <si>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</si>
  <si>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</si>
  <si>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</si>
  <si>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</si>
  <si>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</si>
  <si>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</si>
  <si>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</si>
  <si>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</si>
  <si>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</si>
  <si>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</si>
  <si>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</si>
  <si>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</si>
  <si>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</si>
  <si>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</si>
  <si>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</si>
  <si>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</si>
  <si>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</si>
  <si>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</si>
  <si>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</si>
  <si>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</si>
  <si>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</si>
  <si>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</si>
  <si>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</si>
  <si>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</si>
  <si>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</si>
  <si>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</si>
  <si>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</si>
  <si>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</si>
  <si>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</si>
  <si>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</si>
  <si>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</si>
  <si>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</si>
  <si>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</si>
  <si>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</si>
  <si>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</si>
  <si>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</si>
  <si>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</si>
  <si>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</si>
  <si>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</si>
  <si>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</si>
  <si>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</si>
  <si>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</si>
  <si>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</si>
  <si>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</si>
  <si>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</si>
  <si>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</si>
  <si>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</si>
  <si>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</si>
  <si>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</si>
  <si>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</si>
  <si>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</si>
  <si>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</si>
  <si>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</si>
  <si>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</si>
  <si>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</si>
  <si>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</si>
  <si>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</si>
  <si>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</si>
  <si>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</si>
  <si>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</si>
  <si>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</si>
  <si>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</si>
  <si>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</si>
  <si>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</si>
  <si>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</si>
  <si>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</si>
  <si>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</si>
  <si>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</si>
  <si>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</si>
  <si>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</si>
  <si>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</si>
  <si>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</si>
  <si>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</si>
  <si>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</si>
  <si>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</si>
  <si>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</si>
  <si>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</si>
  <si>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</si>
  <si>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</si>
  <si>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</si>
  <si>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</si>
  <si>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</si>
  <si>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</si>
  <si>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</si>
  <si>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</si>
  <si>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</si>
  <si>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</si>
  <si>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</si>
  <si>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</si>
  <si>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</si>
  <si>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</si>
  <si>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</si>
  <si>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</si>
  <si>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</si>
  <si>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</si>
  <si>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</si>
  <si>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</si>
  <si>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</si>
  <si>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</si>
  <si>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</si>
  <si>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</si>
  <si>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</si>
  <si>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</si>
  <si>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</si>
  <si>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</si>
  <si>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</si>
  <si>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</si>
  <si>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</si>
  <si>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</si>
  <si>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</si>
  <si>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</si>
  <si>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</si>
  <si>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</si>
  <si>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</si>
  <si>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</si>
  <si>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</si>
  <si>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</si>
  <si>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</si>
  <si>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</si>
  <si>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</si>
  <si>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</si>
  <si>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</si>
  <si>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</si>
  <si>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</si>
  <si>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</si>
  <si>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</si>
  <si>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</si>
  <si>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</si>
  <si>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</si>
  <si>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</si>
  <si>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</si>
  <si>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</si>
  <si>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</si>
  <si>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</si>
  <si>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</si>
  <si>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</si>
  <si>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</si>
  <si>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</si>
  <si>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</si>
  <si>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</si>
  <si>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</si>
  <si>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</si>
  <si>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</si>
  <si>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</si>
  <si>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</si>
  <si>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</si>
  <si>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</si>
  <si>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</si>
  <si>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</si>
  <si>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</si>
  <si>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</si>
  <si>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</si>
  <si>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</si>
  <si>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</si>
  <si>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</si>
  <si>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</si>
  <si>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</si>
  <si>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</si>
  <si>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</si>
  <si>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</si>
  <si>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</si>
  <si>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</si>
  <si>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</si>
  <si>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</si>
  <si>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</si>
  <si>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</si>
  <si>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</si>
  <si>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</si>
  <si>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</si>
  <si>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</si>
  <si>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</si>
  <si>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</si>
  <si>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</si>
  <si>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</si>
  <si>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</si>
  <si>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</si>
  <si>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</si>
  <si>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</si>
  <si>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</si>
  <si>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</si>
  <si>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</si>
  <si>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</si>
  <si>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</si>
  <si>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</si>
  <si>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</si>
  <si>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</si>
  <si>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</si>
  <si>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</si>
  <si>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</si>
  <si>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</si>
  <si>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</si>
  <si>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</si>
  <si>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</si>
  <si>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</si>
  <si>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</si>
  <si>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</si>
  <si>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</si>
  <si>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</si>
  <si>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</si>
  <si>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</si>
  <si>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</si>
  <si>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</si>
  <si>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</si>
  <si>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</si>
  <si>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</si>
  <si>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</si>
  <si>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</si>
  <si>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</si>
  <si>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</si>
  <si>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</si>
  <si>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</si>
  <si>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</si>
  <si>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</si>
  <si>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</si>
  <si>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</si>
  <si>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</si>
  <si>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</si>
  <si>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</si>
  <si>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</si>
  <si>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</si>
  <si>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</si>
  <si>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</si>
  <si>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</si>
  <si>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</si>
  <si>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</si>
  <si>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</si>
  <si>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</si>
  <si>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</si>
  <si>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</si>
  <si>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</si>
  <si>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</si>
  <si>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</si>
  <si>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</si>
  <si>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</si>
  <si>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</si>
  <si>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</si>
  <si>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</si>
  <si>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</si>
  <si>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</si>
  <si>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</si>
  <si>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</si>
  <si>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</si>
  <si>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</si>
  <si>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</si>
  <si>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</si>
  <si>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</si>
  <si>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</si>
  <si>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</si>
  <si>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</si>
  <si>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</si>
  <si>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</si>
  <si>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</si>
  <si>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</si>
  <si>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</si>
  <si>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</si>
  <si>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</si>
  <si>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</si>
  <si>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</si>
  <si>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</si>
  <si>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</si>
  <si>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</si>
  <si>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</si>
  <si>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</si>
  <si>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</si>
  <si>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</si>
  <si>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</si>
  <si>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</si>
  <si>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</si>
  <si>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</si>
  <si>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</si>
  <si>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</si>
  <si>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</si>
  <si>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</si>
  <si>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</si>
  <si>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</si>
  <si>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</si>
  <si>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</si>
  <si>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</si>
  <si>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</si>
  <si>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</si>
  <si>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</si>
  <si>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</si>
  <si>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</si>
  <si>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</si>
  <si>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</si>
  <si>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</si>
  <si>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</si>
  <si>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</si>
  <si>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</si>
  <si>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</si>
  <si>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</si>
  <si>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</si>
  <si>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</si>
  <si>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</si>
  <si>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</si>
  <si>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</si>
  <si>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</si>
  <si>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</si>
  <si>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</si>
  <si>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</si>
  <si>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</si>
  <si>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</si>
  <si>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</si>
  <si>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</si>
  <si>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</si>
  <si>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</si>
  <si>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</si>
  <si>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</si>
  <si>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</si>
  <si>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</si>
  <si>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</si>
  <si>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</si>
  <si>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</si>
  <si>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</si>
  <si>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</si>
  <si>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</si>
  <si>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</si>
  <si>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</si>
  <si>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</si>
  <si>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</si>
  <si>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</si>
  <si>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</si>
  <si>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</si>
  <si>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</si>
  <si>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</si>
  <si>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</si>
  <si>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</si>
  <si>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</si>
  <si>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</si>
  <si>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</si>
  <si>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</si>
  <si>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</si>
  <si>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</si>
  <si>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</si>
  <si>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</si>
  <si>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</si>
  <si>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</si>
  <si>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</si>
  <si>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</si>
  <si>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</si>
  <si>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</si>
  <si>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</si>
  <si>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</si>
  <si>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</si>
  <si>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</si>
  <si>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</si>
  <si>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</si>
  <si>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</si>
  <si>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</si>
  <si>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</si>
  <si>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</si>
  <si>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</si>
  <si>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</si>
  <si>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</si>
  <si>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</si>
  <si>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</si>
  <si>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</si>
  <si>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</si>
  <si>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</si>
  <si>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</si>
  <si>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</si>
  <si>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</si>
  <si>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</si>
  <si>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</si>
  <si>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</si>
  <si>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</si>
  <si>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</si>
  <si>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</si>
  <si>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</si>
  <si>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</si>
  <si>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</si>
  <si>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</si>
  <si>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</si>
  <si>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</si>
  <si>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</si>
  <si>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</si>
  <si>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</si>
  <si>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</si>
  <si>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</si>
  <si>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</si>
  <si>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</si>
  <si>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</si>
  <si>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</si>
  <si>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</si>
  <si>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</si>
  <si>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</si>
  <si>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</si>
  <si>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</si>
  <si>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</si>
  <si>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</si>
  <si>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</si>
  <si>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</si>
  <si>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</si>
  <si>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</si>
  <si>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</si>
  <si>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</si>
  <si>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</si>
  <si>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</si>
  <si>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</si>
  <si>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</si>
  <si>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</si>
  <si>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</si>
  <si>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</si>
  <si>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</si>
  <si>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</si>
  <si>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</si>
  <si>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</si>
  <si>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</si>
  <si>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</si>
  <si>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</si>
  <si>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</si>
  <si>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</si>
  <si>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</si>
  <si>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</si>
  <si>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</si>
  <si>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</si>
  <si>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</si>
  <si>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</si>
  <si>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</si>
  <si>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</si>
  <si>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</si>
  <si>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</si>
  <si>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</si>
  <si>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</si>
  <si>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</si>
  <si>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</si>
  <si>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</si>
  <si>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</si>
  <si>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</si>
  <si>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</si>
  <si>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</si>
  <si>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</si>
  <si>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</si>
  <si>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</si>
  <si>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</si>
  <si>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</si>
  <si>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</si>
  <si>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</si>
  <si>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</si>
  <si>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</si>
  <si>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</si>
  <si>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</si>
  <si>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</si>
  <si>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</si>
  <si>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</si>
  <si>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</si>
  <si>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</si>
  <si>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</si>
  <si>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</si>
  <si>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</si>
  <si>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</si>
  <si>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</si>
  <si>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</si>
  <si>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</si>
  <si>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</si>
  <si>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</si>
  <si>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</si>
  <si>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</si>
  <si>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</si>
  <si>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</si>
  <si>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</si>
  <si>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</si>
  <si>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</si>
  <si>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</si>
  <si>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</si>
  <si>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</si>
  <si>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</si>
  <si>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</si>
  <si>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</si>
  <si>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</si>
  <si>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</si>
  <si>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</si>
  <si>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</si>
  <si>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</si>
  <si>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</si>
  <si>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</si>
  <si>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</si>
  <si>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</si>
  <si>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</si>
  <si>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</si>
  <si>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</si>
  <si>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</si>
  <si>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</si>
  <si>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</si>
  <si>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</si>
  <si>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</si>
  <si>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</si>
  <si>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</si>
  <si>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</si>
  <si>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</si>
  <si>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</si>
  <si>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</si>
  <si>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</si>
  <si>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</si>
  <si>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</si>
  <si>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</si>
  <si>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</si>
  <si>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</si>
  <si>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</si>
  <si>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</si>
  <si>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</si>
  <si>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</si>
  <si>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</si>
  <si>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</si>
  <si>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</si>
  <si>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</si>
  <si>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</si>
  <si>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</si>
  <si>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</si>
  <si>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</si>
  <si>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</si>
  <si>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</si>
  <si>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</si>
  <si>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</si>
  <si>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</si>
  <si>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</si>
  <si>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</si>
  <si>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</si>
  <si>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</si>
  <si>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</si>
  <si>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</si>
  <si>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</si>
  <si>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</si>
  <si>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</si>
  <si>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</si>
  <si>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</si>
  <si>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</si>
  <si>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</si>
  <si>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</si>
  <si>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</si>
  <si>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</si>
  <si>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</si>
  <si>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</si>
  <si>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</si>
  <si>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</si>
  <si>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</si>
  <si>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</si>
  <si>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</si>
  <si>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</si>
  <si>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</si>
  <si>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</si>
  <si>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</si>
  <si>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</si>
  <si>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</si>
  <si>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</si>
  <si>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</si>
  <si>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</si>
  <si>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</si>
  <si>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</si>
  <si>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</si>
  <si>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</si>
  <si>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</si>
  <si>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</si>
  <si>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</si>
  <si>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</si>
  <si>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</si>
  <si>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</si>
  <si>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</si>
  <si>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</si>
  <si>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</si>
  <si>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</si>
  <si>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</si>
  <si>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</si>
  <si>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</si>
  <si>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</si>
  <si>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</si>
  <si>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</si>
  <si>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</si>
  <si>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</si>
  <si>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</si>
  <si>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</si>
  <si>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</si>
  <si>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</si>
  <si>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</si>
  <si>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</si>
  <si>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</si>
  <si>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</si>
  <si>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</si>
  <si>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</si>
  <si>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</si>
  <si>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</si>
  <si>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</si>
  <si>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</si>
  <si>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</si>
  <si>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</si>
  <si>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</si>
  <si>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</si>
  <si>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</si>
  <si>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</si>
  <si>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</si>
  <si>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</si>
  <si>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</si>
  <si>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</si>
  <si>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</si>
  <si>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</si>
  <si>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</si>
  <si>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</si>
  <si>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</si>
  <si>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</si>
  <si>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</si>
  <si>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</si>
  <si>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</si>
  <si>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</si>
  <si>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</si>
  <si>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</si>
  <si>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</si>
  <si>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</si>
  <si>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</si>
  <si>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</si>
  <si>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</si>
  <si>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</si>
  <si>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</si>
  <si>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</si>
  <si>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</si>
  <si>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</si>
  <si>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</si>
  <si>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</si>
  <si>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</si>
  <si>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</si>
  <si>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</si>
  <si>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</si>
  <si>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</si>
  <si>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</si>
  <si>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</si>
  <si>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</si>
  <si>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</si>
  <si>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</si>
  <si>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</si>
  <si>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</si>
  <si>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</si>
  <si>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</si>
  <si>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</si>
  <si>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</si>
  <si>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</si>
  <si>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</si>
  <si>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</si>
  <si>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</si>
  <si>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</si>
  <si>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</si>
  <si>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</si>
  <si>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</si>
  <si>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</si>
  <si>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</si>
  <si>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</si>
  <si>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</si>
  <si>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</si>
  <si>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</si>
  <si>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</si>
  <si>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</si>
  <si>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</si>
  <si>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</si>
  <si>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</si>
  <si>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</si>
  <si>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</si>
  <si>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</si>
  <si>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</si>
  <si>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</si>
  <si>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</si>
  <si>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</si>
  <si>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</si>
  <si>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</si>
  <si>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</si>
  <si>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</si>
  <si>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</si>
  <si>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</si>
  <si>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</si>
  <si>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</si>
  <si>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</si>
  <si>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</si>
  <si>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</si>
  <si>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</si>
  <si>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</si>
  <si>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</si>
  <si>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</si>
  <si>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</si>
  <si>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</si>
  <si>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</si>
  <si>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</si>
  <si>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</si>
  <si>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</si>
  <si>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</si>
  <si>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</si>
  <si>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</si>
  <si>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</si>
  <si>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</si>
  <si>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</si>
  <si>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</si>
  <si>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</si>
  <si>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</si>
  <si>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</si>
  <si>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</si>
  <si>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</si>
  <si>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</si>
  <si>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</si>
  <si>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</si>
  <si>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</si>
  <si>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</si>
  <si>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</si>
  <si>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</si>
  <si>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</si>
  <si>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</si>
  <si>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</si>
  <si>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</si>
  <si>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</si>
  <si>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</si>
  <si>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</si>
  <si>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</si>
  <si>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</si>
  <si>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</si>
  <si>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</si>
  <si>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</si>
  <si>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</si>
  <si>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</si>
  <si>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</si>
  <si>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</si>
  <si>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</si>
  <si>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</si>
  <si>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</si>
  <si>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</si>
  <si>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</si>
  <si>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</si>
  <si>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</si>
  <si>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</si>
  <si>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</si>
  <si>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</si>
  <si>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</si>
  <si>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</si>
  <si>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</si>
  <si>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</si>
  <si>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</si>
  <si>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</si>
  <si>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</si>
  <si>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</si>
  <si>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</si>
  <si>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</si>
  <si>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</si>
  <si>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</si>
  <si>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</si>
  <si>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</si>
  <si>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</si>
  <si>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</si>
  <si>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</si>
  <si>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</si>
  <si>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</si>
  <si>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</si>
  <si>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</si>
  <si>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</si>
  <si>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</si>
  <si>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</si>
  <si>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</si>
  <si>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</si>
  <si>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</si>
  <si>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</si>
  <si>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</si>
  <si>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</si>
  <si>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</si>
  <si>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</si>
  <si>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</si>
  <si>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</si>
  <si>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</si>
  <si>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</si>
  <si>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</si>
  <si>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</si>
  <si>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</si>
  <si>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</si>
  <si>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</si>
  <si>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</si>
  <si>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</si>
  <si>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</si>
  <si>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</si>
  <si>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</si>
  <si>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</si>
  <si>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</si>
  <si>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</si>
  <si>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</si>
  <si>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</si>
  <si>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</si>
  <si>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</si>
  <si>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</si>
  <si>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</si>
  <si>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</si>
  <si>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</si>
  <si>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</si>
  <si>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</si>
  <si>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</si>
  <si>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</si>
  <si>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</si>
  <si>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</si>
  <si>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</si>
  <si>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</si>
  <si>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</si>
  <si>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</si>
  <si>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</si>
  <si>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</si>
  <si>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</si>
  <si>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</si>
  <si>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</si>
  <si>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</si>
  <si>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</si>
  <si>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</si>
  <si>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</si>
  <si>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</si>
  <si>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</si>
  <si>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</si>
  <si>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</si>
  <si>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</si>
  <si>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</si>
  <si>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</si>
  <si>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</si>
  <si>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</si>
  <si>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</si>
  <si>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</si>
  <si>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</si>
  <si>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</si>
  <si>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</si>
  <si>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</si>
  <si>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</si>
  <si>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</si>
  <si>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</si>
  <si>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</si>
  <si>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</si>
  <si>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</si>
  <si>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</si>
  <si>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</si>
  <si>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</si>
  <si>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</si>
  <si>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</si>
  <si>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</si>
  <si>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</si>
  <si>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</si>
  <si>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</si>
  <si>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</si>
  <si>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</si>
  <si>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</si>
  <si>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</si>
  <si>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</si>
  <si>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</si>
  <si>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</si>
  <si>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</si>
  <si>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</si>
  <si>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</si>
  <si>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</si>
  <si>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</si>
  <si>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</si>
  <si>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</si>
  <si>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</si>
  <si>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</si>
  <si>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</si>
  <si>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</si>
  <si>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</si>
  <si>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</si>
  <si>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</si>
  <si>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</si>
  <si>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</si>
  <si>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</si>
  <si>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</si>
  <si>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</si>
  <si>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</si>
  <si>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</si>
  <si>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</si>
  <si>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</si>
  <si>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</si>
  <si>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</si>
  <si>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</si>
  <si>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</si>
  <si>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</si>
  <si>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</si>
  <si>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</si>
  <si>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</si>
  <si>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</si>
  <si>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</si>
  <si>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</si>
  <si>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</si>
  <si>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</si>
  <si>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</si>
  <si>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</si>
  <si>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</si>
  <si>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</si>
  <si>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</si>
  <si>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</si>
  <si>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</si>
  <si>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</si>
  <si>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</si>
  <si>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</si>
  <si>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</si>
  <si>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</si>
  <si>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</si>
  <si>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</si>
  <si>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</si>
  <si>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</si>
  <si>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</si>
  <si>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</si>
  <si>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</si>
  <si>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</si>
  <si>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</si>
  <si>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</si>
  <si>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</si>
  <si>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</si>
  <si>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</si>
  <si>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</si>
  <si>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</si>
  <si>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</si>
  <si>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</si>
  <si>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</si>
  <si>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</si>
  <si>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</si>
  <si>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</si>
  <si>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</si>
  <si>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</si>
  <si>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</si>
  <si>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</si>
  <si>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</si>
  <si>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</si>
  <si>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</si>
  <si>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</si>
  <si>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</si>
  <si>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</si>
  <si>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</si>
  <si>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</si>
  <si>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</si>
  <si>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</si>
  <si>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</si>
  <si>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</si>
  <si>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</si>
  <si>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</si>
  <si>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</si>
  <si>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</si>
  <si>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</si>
  <si>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</si>
  <si>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</si>
  <si>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</si>
  <si>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</si>
  <si>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</si>
  <si>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</si>
  <si>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</si>
  <si>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</si>
  <si>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</si>
  <si>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</si>
  <si>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</si>
  <si>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</si>
  <si>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</si>
  <si>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</si>
  <si>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</si>
  <si>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</si>
  <si>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</si>
  <si>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</si>
  <si>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</si>
  <si>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</si>
  <si>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</si>
  <si>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</si>
  <si>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</si>
  <si>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</si>
  <si>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</si>
  <si>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</si>
  <si>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</si>
  <si>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</si>
  <si>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</si>
  <si>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</si>
  <si>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</si>
  <si>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</si>
  <si>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</si>
  <si>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</si>
  <si>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</si>
  <si>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</si>
  <si>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</si>
  <si>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</si>
  <si>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</si>
  <si>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</si>
  <si>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</si>
  <si>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</si>
  <si>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</si>
  <si>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</si>
  <si>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</si>
  <si>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</si>
  <si>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</si>
  <si>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</si>
  <si>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</si>
  <si>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</si>
  <si>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</si>
  <si>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</si>
  <si>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</si>
  <si>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</si>
  <si>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</si>
  <si>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</si>
  <si>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</si>
  <si>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</si>
  <si>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</si>
  <si>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</si>
  <si>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</si>
  <si>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</si>
  <si>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</si>
  <si>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</si>
  <si>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</si>
  <si>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</si>
  <si>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</si>
  <si>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</si>
  <si>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</si>
  <si>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</si>
  <si>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</si>
  <si>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</si>
  <si>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</si>
  <si>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</si>
  <si>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</si>
  <si>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</si>
  <si>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</si>
  <si>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</si>
  <si>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</si>
  <si>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</si>
  <si>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</si>
  <si>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</si>
  <si>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</si>
  <si>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</si>
  <si>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</si>
  <si>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</si>
  <si>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</si>
  <si>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</si>
  <si>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</si>
  <si>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</si>
  <si>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</si>
  <si>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</si>
  <si>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</si>
  <si>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</si>
  <si>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</si>
  <si>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</si>
  <si>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</si>
  <si>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</si>
  <si>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</si>
  <si>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</si>
  <si>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</si>
  <si>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</si>
  <si>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</si>
  <si>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</si>
  <si>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</si>
  <si>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</si>
  <si>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</si>
  <si>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</si>
  <si>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</si>
  <si>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</si>
  <si>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</si>
  <si>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</si>
  <si>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</si>
  <si>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</si>
  <si>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</si>
  <si>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</si>
  <si>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</si>
  <si>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</si>
  <si>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</si>
  <si>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</si>
  <si>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</si>
  <si>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</si>
  <si>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</si>
  <si>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</si>
  <si>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</si>
  <si>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</si>
  <si>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</si>
  <si>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</si>
  <si>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</si>
  <si>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</si>
  <si>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</si>
  <si>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</si>
  <si>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</si>
  <si>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</si>
  <si>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</si>
  <si>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</si>
  <si>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</si>
  <si>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</si>
  <si>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</si>
  <si>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</si>
  <si>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</si>
  <si>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</si>
  <si>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</si>
  <si>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</si>
  <si>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</si>
  <si>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</si>
  <si>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</si>
  <si>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</si>
  <si>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</si>
  <si>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</si>
  <si>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</si>
  <si>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</si>
  <si>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</si>
  <si>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</si>
  <si>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</si>
  <si>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</si>
  <si>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</si>
  <si>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</si>
  <si>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</si>
  <si>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</si>
  <si>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</si>
  <si>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</si>
  <si>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</si>
  <si>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</si>
  <si>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</si>
  <si>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</si>
  <si>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</si>
  <si>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</si>
  <si>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</si>
  <si>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</si>
  <si>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</si>
  <si>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</si>
  <si>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</si>
  <si>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</si>
  <si>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</si>
  <si>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</si>
  <si>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</si>
  <si>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</si>
  <si>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</si>
  <si>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</si>
  <si>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</si>
  <si>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</si>
  <si>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</si>
  <si>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</si>
  <si>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</si>
  <si>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</si>
  <si>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</si>
  <si>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</si>
  <si>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</si>
  <si>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</si>
  <si>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</si>
  <si>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</si>
  <si>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</si>
  <si>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</si>
  <si>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</si>
  <si>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</si>
  <si>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</si>
  <si>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</si>
  <si>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</si>
  <si>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</si>
  <si>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</si>
  <si>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</si>
  <si>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</si>
  <si>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</si>
  <si>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</si>
  <si>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</si>
  <si>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</si>
  <si>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</si>
  <si>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</si>
  <si>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</si>
  <si>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</si>
  <si>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</si>
  <si>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</si>
  <si>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</si>
  <si>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</si>
  <si>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</si>
  <si>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</si>
  <si>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</si>
  <si>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</si>
  <si>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</si>
  <si>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</si>
  <si>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</si>
  <si>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</si>
  <si>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</si>
  <si>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</si>
  <si>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</si>
  <si>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</si>
  <si>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</si>
  <si>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</si>
  <si>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</si>
  <si>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</si>
  <si>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</si>
  <si>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</si>
  <si>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</si>
  <si>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</si>
  <si>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</si>
  <si>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</si>
  <si>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</si>
  <si>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</si>
  <si>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</si>
  <si>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</si>
  <si>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</si>
  <si>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</si>
  <si>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</si>
  <si>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</si>
  <si>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</si>
  <si>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</si>
  <si>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</si>
  <si>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</si>
  <si>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</si>
  <si>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</si>
  <si>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</si>
  <si>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</si>
  <si>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</si>
  <si>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</si>
  <si>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</si>
  <si>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</si>
  <si>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</si>
  <si>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</si>
  <si>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</si>
  <si>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</si>
  <si>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</si>
  <si>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</si>
  <si>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</si>
  <si>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</si>
  <si>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</si>
  <si>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</si>
  <si>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</si>
  <si>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</si>
  <si>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</si>
  <si>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</si>
  <si>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</si>
  <si>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</si>
  <si>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</si>
  <si>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</si>
  <si>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</si>
  <si>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</si>
  <si>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</si>
  <si>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</si>
  <si>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</si>
  <si>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</si>
  <si>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</si>
  <si>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</si>
  <si>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</si>
  <si>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</si>
  <si>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</si>
  <si>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</si>
  <si>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</si>
  <si>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</si>
  <si>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</si>
  <si>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</si>
  <si>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</si>
  <si>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</si>
  <si>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</si>
  <si>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</si>
  <si>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</si>
  <si>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</si>
  <si>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</si>
  <si>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</si>
  <si>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</si>
  <si>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</si>
  <si>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</si>
  <si>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</si>
  <si>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</si>
  <si>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</si>
  <si>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</si>
  <si>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</si>
  <si>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</si>
  <si>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</si>
  <si>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</si>
  <si>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</si>
  <si>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</si>
  <si>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</si>
  <si>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</si>
  <si>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</si>
  <si>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</si>
  <si>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</si>
  <si>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</si>
  <si>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</si>
  <si>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</si>
  <si>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</si>
  <si>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</si>
  <si>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</si>
  <si>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</si>
  <si>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</si>
  <si>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</si>
  <si>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</si>
  <si>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</si>
  <si>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</si>
  <si>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</si>
  <si>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</si>
  <si>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</si>
  <si>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</si>
  <si>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</si>
  <si>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</si>
  <si>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</si>
  <si>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</si>
  <si>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</si>
  <si>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</si>
  <si>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</si>
  <si>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</si>
  <si>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</si>
  <si>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</si>
  <si>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</si>
  <si>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</si>
  <si>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</si>
  <si>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</si>
  <si>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</si>
  <si>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</si>
  <si>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</si>
  <si>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</si>
  <si>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</si>
  <si>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</si>
  <si>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</si>
  <si>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</si>
  <si>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</si>
  <si>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</si>
  <si>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</si>
  <si>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</si>
  <si>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</si>
  <si>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</si>
  <si>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</si>
  <si>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</si>
  <si>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</si>
  <si>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</si>
  <si>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</si>
  <si>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</si>
  <si>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</si>
  <si>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</si>
  <si>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</si>
  <si>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</si>
  <si>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</si>
  <si>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</si>
  <si>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</si>
  <si>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</si>
  <si>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</si>
  <si>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</si>
  <si>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</si>
  <si>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</si>
  <si>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</si>
  <si>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</si>
  <si>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</si>
  <si>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</si>
  <si>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</si>
  <si>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</si>
  <si>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</si>
  <si>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</si>
  <si>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</si>
  <si>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</si>
  <si>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</si>
  <si>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</si>
  <si>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</si>
  <si>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</si>
  <si>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</si>
  <si>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</si>
  <si>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</si>
  <si>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</si>
  <si>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</si>
  <si>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</si>
  <si>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</si>
  <si>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</si>
  <si>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</si>
  <si>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</si>
  <si>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</si>
  <si>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</si>
  <si>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</si>
  <si>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</si>
  <si>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</si>
  <si>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</si>
  <si>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</si>
  <si>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</si>
  <si>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</si>
  <si>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</si>
  <si>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</si>
  <si>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</si>
  <si>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</si>
  <si>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</si>
  <si>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</si>
  <si>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</si>
  <si>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</si>
  <si>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</si>
  <si>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</si>
  <si>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</si>
  <si>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</si>
  <si>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</si>
  <si>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</si>
  <si>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</si>
  <si>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</si>
  <si>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</si>
  <si>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</si>
  <si>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</si>
  <si>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</si>
  <si>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</si>
  <si>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</si>
  <si>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</si>
  <si>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</si>
  <si>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</si>
  <si>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</si>
  <si>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</si>
  <si>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</si>
  <si>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</si>
  <si>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</si>
  <si>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</si>
  <si>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</si>
  <si>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</si>
  <si>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</si>
  <si>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</si>
  <si>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</si>
  <si>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</si>
  <si>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</si>
  <si>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</si>
  <si>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</si>
  <si>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</si>
  <si>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</si>
  <si>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</si>
  <si>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</si>
  <si>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</si>
  <si>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</si>
  <si>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</si>
  <si>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</si>
  <si>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</si>
  <si>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</si>
  <si>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</si>
  <si>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</si>
  <si>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</si>
  <si>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</si>
  <si>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</si>
  <si>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</si>
  <si>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</si>
  <si>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</si>
  <si>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</si>
  <si>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</si>
  <si>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</si>
  <si>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</si>
  <si>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</si>
  <si>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</si>
  <si>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</si>
  <si>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</si>
  <si>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</si>
  <si>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</si>
  <si>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</si>
  <si>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</si>
  <si>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</si>
  <si>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</si>
  <si>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</si>
  <si>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</si>
  <si>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</si>
  <si>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</si>
  <si>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</si>
  <si>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</si>
  <si>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</si>
  <si>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</si>
  <si>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</si>
  <si>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</si>
  <si>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</si>
  <si>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</si>
  <si>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</si>
  <si>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</si>
  <si>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</si>
  <si>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</si>
  <si>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</si>
  <si>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</si>
  <si>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</si>
  <si>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</si>
  <si>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</si>
  <si>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</si>
  <si>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</si>
  <si>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</si>
  <si>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</si>
  <si>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</si>
  <si>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</si>
  <si>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</si>
  <si>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</si>
  <si>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</si>
  <si>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</si>
  <si>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</si>
  <si>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</si>
  <si>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</si>
  <si>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</si>
  <si>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</si>
  <si>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</si>
  <si>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</si>
  <si>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</si>
  <si>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</si>
  <si>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</si>
  <si>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</si>
  <si>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</si>
  <si>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</si>
  <si>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</si>
  <si>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</si>
  <si>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</si>
  <si>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</si>
  <si>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</si>
  <si>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</si>
  <si>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</si>
  <si>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</si>
  <si>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</si>
  <si>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</si>
  <si>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</si>
  <si>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</si>
  <si>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</si>
  <si>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</si>
  <si>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</si>
  <si>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</si>
  <si>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</si>
  <si>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</si>
  <si>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</si>
  <si>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</si>
  <si>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</si>
  <si>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</si>
  <si>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</si>
  <si>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</si>
  <si>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</si>
  <si>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</si>
  <si>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</si>
  <si>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</si>
  <si>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</si>
  <si>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</si>
  <si>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</si>
  <si>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</si>
  <si>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</si>
  <si>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</si>
  <si>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</si>
  <si>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</si>
  <si>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</si>
  <si>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</si>
  <si>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</si>
  <si>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</si>
  <si>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</si>
  <si>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</si>
  <si>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</si>
  <si>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</si>
  <si>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</si>
  <si>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</si>
  <si>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</si>
  <si>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</si>
  <si>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</si>
  <si>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</si>
  <si>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</si>
  <si>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</si>
  <si>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</si>
  <si>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</si>
  <si>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</si>
  <si>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</si>
  <si>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</si>
  <si>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</si>
  <si>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</si>
  <si>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</si>
  <si>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</si>
  <si>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</si>
  <si>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</si>
  <si>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</si>
  <si>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</si>
  <si>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</si>
  <si>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</si>
  <si>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</si>
  <si>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</si>
  <si>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</si>
  <si>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</si>
  <si>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</si>
  <si>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</si>
  <si>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</si>
  <si>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</si>
  <si>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</si>
  <si>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</si>
  <si>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</si>
  <si>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</si>
  <si>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</si>
  <si>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</si>
  <si>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</si>
  <si>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</si>
  <si>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</si>
  <si>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</si>
  <si>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</si>
  <si>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</si>
  <si>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</si>
  <si>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</si>
  <si>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</si>
  <si>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</si>
  <si>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</si>
  <si>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</si>
  <si>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</si>
  <si>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</si>
  <si>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</si>
  <si>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</si>
  <si>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</si>
  <si>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</si>
  <si>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</si>
  <si>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</si>
  <si>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</si>
  <si>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</si>
  <si>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</si>
  <si>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</si>
  <si>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</si>
  <si>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</si>
  <si>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</si>
  <si>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</si>
  <si>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</si>
  <si>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</si>
  <si>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</si>
  <si>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</si>
  <si>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</si>
  <si>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</si>
  <si>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</si>
  <si>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</si>
  <si>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</si>
  <si>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</si>
  <si>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</si>
  <si>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</si>
  <si>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</si>
  <si>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</si>
  <si>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</si>
  <si>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</si>
  <si>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</si>
  <si>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</si>
  <si>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</si>
  <si>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</si>
  <si>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</si>
  <si>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</si>
  <si>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</si>
  <si>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</si>
  <si>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</si>
  <si>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</si>
  <si>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</si>
  <si>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</si>
  <si>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</si>
  <si>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</si>
  <si>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</si>
  <si>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</si>
  <si>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</si>
  <si>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</si>
  <si>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</si>
  <si>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</si>
  <si>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</si>
  <si>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</si>
  <si>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</si>
  <si>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</si>
  <si>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</si>
  <si>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</si>
  <si>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</si>
  <si>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</si>
  <si>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</si>
  <si>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</si>
  <si>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</si>
  <si>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</si>
  <si>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</si>
  <si>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</si>
  <si>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</si>
  <si>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</si>
  <si>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</si>
  <si>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</si>
  <si>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</si>
  <si>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</si>
  <si>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</si>
  <si>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</si>
  <si>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</si>
  <si>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</si>
  <si>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</si>
  <si>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</si>
  <si>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</si>
  <si>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</si>
  <si>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</si>
  <si>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</si>
  <si>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</si>
  <si>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</si>
  <si>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</si>
  <si>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</si>
  <si>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</si>
  <si>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</si>
  <si>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</si>
  <si>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</si>
  <si>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</si>
  <si>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</si>
  <si>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</si>
  <si>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</si>
  <si>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</si>
  <si>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</si>
  <si>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</si>
  <si>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</si>
  <si>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</si>
  <si>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</si>
  <si>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</si>
  <si>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</si>
  <si>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</si>
  <si>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</si>
  <si>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</si>
  <si>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</si>
  <si>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</si>
  <si>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</si>
  <si>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</si>
  <si>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</si>
  <si>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</si>
  <si>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</si>
  <si>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</si>
  <si>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</si>
  <si>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</si>
  <si>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</si>
  <si>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</si>
  <si>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</si>
  <si>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</si>
  <si>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</si>
  <si>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</si>
  <si>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</si>
  <si>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</si>
  <si>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</si>
  <si>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</si>
  <si>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</si>
  <si>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</si>
  <si>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</si>
  <si>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</si>
  <si>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</si>
  <si>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</si>
  <si>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</si>
  <si>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</si>
  <si>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</si>
  <si>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</si>
  <si>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</si>
  <si>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</si>
  <si>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</si>
  <si>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</si>
  <si>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</si>
  <si>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</si>
  <si>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</si>
  <si>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</si>
  <si>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</si>
  <si>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</si>
  <si>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</si>
  <si>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</si>
  <si>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</si>
  <si>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</si>
  <si>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</si>
  <si>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</si>
  <si>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</si>
  <si>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</si>
  <si>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</si>
  <si>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</si>
  <si>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</si>
  <si>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</si>
  <si>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</si>
  <si>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</si>
  <si>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</si>
  <si>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</si>
  <si>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</si>
  <si>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</si>
  <si>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</si>
  <si>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</si>
  <si>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</si>
  <si>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</si>
  <si>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</si>
  <si>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</si>
  <si>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</si>
  <si>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</si>
  <si>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</si>
  <si>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</si>
  <si>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</si>
  <si>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</si>
  <si>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</si>
  <si>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</si>
  <si>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</si>
  <si>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</si>
  <si>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</si>
  <si>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</si>
  <si>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</si>
  <si>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</si>
  <si>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</si>
  <si>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</si>
  <si>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</si>
  <si>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</si>
  <si>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</si>
  <si>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</si>
  <si>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</si>
  <si>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</si>
  <si>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</si>
  <si>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</si>
  <si>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</si>
  <si>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</si>
  <si>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</si>
  <si>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</si>
  <si>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</si>
  <si>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</si>
  <si>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</si>
  <si>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</si>
  <si>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</si>
  <si>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</si>
  <si>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</si>
  <si>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</si>
  <si>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</si>
  <si>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</si>
  <si>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</si>
  <si>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</si>
  <si>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</si>
  <si>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</si>
  <si>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</si>
  <si>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</si>
  <si>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</si>
  <si>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</si>
  <si>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</si>
  <si>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</si>
  <si>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</si>
  <si>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</si>
  <si>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</si>
  <si>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</si>
  <si>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</si>
  <si>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</si>
  <si>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</si>
  <si>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</si>
  <si>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</si>
  <si>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</si>
  <si>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</si>
  <si>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</si>
  <si>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</si>
  <si>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</si>
  <si>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</si>
  <si>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</si>
  <si>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</si>
  <si>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</si>
  <si>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</si>
  <si>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</si>
  <si>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</si>
  <si>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</si>
  <si>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</si>
  <si>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</si>
  <si>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</si>
  <si>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</si>
  <si>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</si>
  <si>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</si>
  <si>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</si>
  <si>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</si>
  <si>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</si>
  <si>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</si>
  <si>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</si>
  <si>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</si>
  <si>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</si>
  <si>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</si>
  <si>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</si>
  <si>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</si>
  <si>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</si>
  <si>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</si>
  <si>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</si>
  <si>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</si>
  <si>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</si>
  <si>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</si>
  <si>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</si>
  <si>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</si>
  <si>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</si>
  <si>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</si>
  <si>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</si>
  <si>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</si>
  <si>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</si>
  <si>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</si>
  <si>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</si>
  <si>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</si>
  <si>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</si>
  <si>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</si>
  <si>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</si>
  <si>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</si>
  <si>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</si>
  <si>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</si>
  <si>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</si>
  <si>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</si>
  <si>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</si>
  <si>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</si>
  <si>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</si>
  <si>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</si>
  <si>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</si>
  <si>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</si>
  <si>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</si>
  <si>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</si>
  <si>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</si>
  <si>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</si>
  <si>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</si>
  <si>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</si>
  <si>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</si>
  <si>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</si>
  <si>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</si>
  <si>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</si>
  <si>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</si>
  <si>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</si>
  <si>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</si>
  <si>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</si>
  <si>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</si>
  <si>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</si>
  <si>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</si>
  <si>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</si>
  <si>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</si>
  <si>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</si>
  <si>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</si>
  <si>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</si>
  <si>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</si>
  <si>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</si>
  <si>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</si>
  <si>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</si>
  <si>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</si>
  <si>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</si>
  <si>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</si>
  <si>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</si>
  <si>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</si>
  <si>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</si>
  <si>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</si>
  <si>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</si>
  <si>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</si>
  <si>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</si>
  <si>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</si>
  <si>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</si>
  <si>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</si>
  <si>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</si>
  <si>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</si>
  <si>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</si>
  <si>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</si>
  <si>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</si>
  <si>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</si>
  <si>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</si>
  <si>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</si>
  <si>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</si>
  <si>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</si>
  <si>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</si>
  <si>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</si>
  <si>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</si>
  <si>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</si>
  <si>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</si>
  <si>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</si>
  <si>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</si>
  <si>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</si>
  <si>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</si>
  <si>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</si>
  <si>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</si>
  <si>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</si>
  <si>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</si>
  <si>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</si>
  <si>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</si>
  <si>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</si>
  <si>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</si>
  <si>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</si>
  <si>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</si>
  <si>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</si>
  <si>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</si>
  <si>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</si>
  <si>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</si>
  <si>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</si>
  <si>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</si>
  <si>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</si>
  <si>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</si>
  <si>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</si>
  <si>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</si>
  <si>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</si>
  <si>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</si>
  <si>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</si>
  <si>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</si>
  <si>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</si>
  <si>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</si>
  <si>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</si>
  <si>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</si>
  <si>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</si>
  <si>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</si>
  <si>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</si>
  <si>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</si>
  <si>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</si>
  <si>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</si>
  <si>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</si>
  <si>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</si>
  <si>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</si>
  <si>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</si>
  <si>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</si>
  <si>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</si>
  <si>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</si>
  <si>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</si>
  <si>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</si>
  <si>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</si>
  <si>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</si>
  <si>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</si>
  <si>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</si>
  <si>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</si>
  <si>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</si>
  <si>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</si>
  <si>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</si>
  <si>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</si>
  <si>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</si>
  <si>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</si>
  <si>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</si>
  <si>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</si>
  <si>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</si>
  <si>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</si>
  <si>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</si>
  <si>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</si>
  <si>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</si>
  <si>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</si>
  <si>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</si>
  <si>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</si>
  <si>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</si>
  <si>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</si>
  <si>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</si>
  <si>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</si>
  <si>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</si>
  <si>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</si>
  <si>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</si>
  <si>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</si>
  <si>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</si>
  <si>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</si>
  <si>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</si>
  <si>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</si>
  <si>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</si>
  <si>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</si>
  <si>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</si>
  <si>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</si>
  <si>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</si>
  <si>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</si>
  <si>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</si>
  <si>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</si>
  <si>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</si>
  <si>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</si>
  <si>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</si>
  <si>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</si>
  <si>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</si>
  <si>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</si>
  <si>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</si>
  <si>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</si>
  <si>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</si>
  <si>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</si>
  <si>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</si>
  <si>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</si>
  <si>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</si>
  <si>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</si>
  <si>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</si>
  <si>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</si>
  <si>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</si>
  <si>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</si>
  <si>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</si>
  <si>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</si>
  <si>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</si>
  <si>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</si>
  <si>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</si>
  <si>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</si>
  <si>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</si>
  <si>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</si>
  <si>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</si>
  <si>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</si>
  <si>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</si>
  <si>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</si>
  <si>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</si>
  <si>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</si>
  <si>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</si>
  <si>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</si>
  <si>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</si>
  <si>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</si>
  <si>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</si>
  <si>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</si>
  <si>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</si>
  <si>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</si>
  <si>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</si>
  <si>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</si>
  <si>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</si>
  <si>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</si>
  <si>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</si>
  <si>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</si>
  <si>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</si>
  <si>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</si>
  <si>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</si>
  <si>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</si>
  <si>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</si>
  <si>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</si>
  <si>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</si>
  <si>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</si>
  <si>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</si>
  <si>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</si>
  <si>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</si>
  <si>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</si>
  <si>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</si>
  <si>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</si>
  <si>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</si>
  <si>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</si>
  <si>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</si>
  <si>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</si>
  <si>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</si>
  <si>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</si>
  <si>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</si>
  <si>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</si>
  <si>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</si>
  <si>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</si>
  <si>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</si>
  <si>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</si>
  <si>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</si>
  <si>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</si>
  <si>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</si>
  <si>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</si>
  <si>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</si>
  <si>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</si>
  <si>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</si>
  <si>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</si>
  <si>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</si>
  <si>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</si>
  <si>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</si>
  <si>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</si>
  <si>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</si>
  <si>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</si>
  <si>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</si>
  <si>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</si>
  <si>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</si>
  <si>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</si>
  <si>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</si>
  <si>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</si>
  <si>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</si>
  <si>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</si>
  <si>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</si>
  <si>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</si>
  <si>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</si>
  <si>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</si>
  <si>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</si>
  <si>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</si>
  <si>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</si>
  <si>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</si>
  <si>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</si>
  <si>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</si>
  <si>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</si>
  <si>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</si>
  <si>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</si>
  <si>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</si>
  <si>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</si>
  <si>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</si>
  <si>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</si>
  <si>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</si>
  <si>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</si>
  <si>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</si>
  <si>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</si>
  <si>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</si>
  <si>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</si>
  <si>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</si>
  <si>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</si>
  <si>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</si>
  <si>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</si>
  <si>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</si>
  <si>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</si>
  <si>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</si>
  <si>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</si>
  <si>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</si>
  <si>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</si>
  <si>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</si>
  <si>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</si>
  <si>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</si>
  <si>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</si>
  <si>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</si>
  <si>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</si>
  <si>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</si>
  <si>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</si>
  <si>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</si>
  <si>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</si>
  <si>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</si>
  <si>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</si>
  <si>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</si>
  <si>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</si>
  <si>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</si>
  <si>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</si>
  <si>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</si>
  <si>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</si>
  <si>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</si>
  <si>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</si>
  <si>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</si>
  <si>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</si>
  <si>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</si>
  <si>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</si>
  <si>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</si>
  <si>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</si>
  <si>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</si>
  <si>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</si>
  <si>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</si>
  <si>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</si>
  <si>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</si>
  <si>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</si>
  <si>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</si>
  <si>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</si>
  <si>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</si>
  <si>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</si>
  <si>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</si>
  <si>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</si>
  <si>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</si>
  <si>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</si>
  <si>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</si>
  <si>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</si>
  <si>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</si>
  <si>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</si>
  <si>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</si>
  <si>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</si>
  <si>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</si>
  <si>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</si>
  <si>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</si>
  <si>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</si>
  <si>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</si>
  <si>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</si>
  <si>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</si>
  <si>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</si>
  <si>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</si>
  <si>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</si>
  <si>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</si>
  <si>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</si>
  <si>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</si>
  <si>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</si>
  <si>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</si>
  <si>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</si>
  <si>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</si>
  <si>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</si>
  <si>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</si>
  <si>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</si>
  <si>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</si>
  <si>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</si>
  <si>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</si>
  <si>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</si>
  <si>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</si>
  <si>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</si>
  <si>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</si>
  <si>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</si>
  <si>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</si>
  <si>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</si>
  <si>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</si>
  <si>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</si>
  <si>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</si>
  <si>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</si>
  <si>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</si>
  <si>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</si>
  <si>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</si>
  <si>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</si>
  <si>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</si>
  <si>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</si>
  <si>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</si>
  <si>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</si>
  <si>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</si>
  <si>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</si>
  <si>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</si>
  <si>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</si>
  <si>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</si>
  <si>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</si>
  <si>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</si>
  <si>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</si>
  <si>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</si>
  <si>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</si>
  <si>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</si>
  <si>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</si>
  <si>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</si>
  <si>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</si>
  <si>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</si>
  <si>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</si>
  <si>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</si>
  <si>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</si>
  <si>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</si>
  <si>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</si>
  <si>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</si>
  <si>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</si>
  <si>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</si>
  <si>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</si>
  <si>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</si>
  <si>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</si>
  <si>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</si>
  <si>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</si>
  <si>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</si>
  <si>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</si>
  <si>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</si>
  <si>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</si>
  <si>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</si>
  <si>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</si>
  <si>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</si>
  <si>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</si>
  <si>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</si>
  <si>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</si>
  <si>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</si>
  <si>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</si>
  <si>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</si>
  <si>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</si>
  <si>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</si>
  <si>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</si>
  <si>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</si>
  <si>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</si>
  <si>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</si>
  <si>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</si>
  <si>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</si>
  <si>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</si>
  <si>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</si>
  <si>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</si>
  <si>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</si>
  <si>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</si>
  <si>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</si>
  <si>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</si>
  <si>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</si>
  <si>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</si>
  <si>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</si>
  <si>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</si>
  <si>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</si>
  <si>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</si>
  <si>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</si>
  <si>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</si>
  <si>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</si>
  <si>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</si>
  <si>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</si>
  <si>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</si>
  <si>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</si>
  <si>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</si>
  <si>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</si>
  <si>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</si>
  <si>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</si>
  <si>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</si>
  <si>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</si>
  <si>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</si>
  <si>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</si>
  <si>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</si>
  <si>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</si>
  <si>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</si>
  <si>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</si>
  <si>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</si>
  <si>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</si>
  <si>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</si>
  <si>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</si>
  <si>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</si>
  <si>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</si>
  <si>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</si>
  <si>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</si>
  <si>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</si>
  <si>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</si>
  <si>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</si>
  <si>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</si>
  <si>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</si>
  <si>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</si>
  <si>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</si>
  <si>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</si>
  <si>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</si>
  <si>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</si>
  <si>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</si>
  <si>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</si>
  <si>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</si>
  <si>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</si>
  <si>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</si>
  <si>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</si>
  <si>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</si>
  <si>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</si>
  <si>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</si>
  <si>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</si>
  <si>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</si>
  <si>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</si>
  <si>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</si>
  <si>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</si>
  <si>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</si>
  <si>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</si>
  <si>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</si>
  <si>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</si>
  <si>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</si>
  <si>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</si>
  <si>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</si>
  <si>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</si>
  <si>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</si>
  <si>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</si>
  <si>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</si>
  <si>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</si>
  <si>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</si>
  <si>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</si>
  <si>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</si>
  <si>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</si>
  <si>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</si>
  <si>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</si>
  <si>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</si>
  <si>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</si>
  <si>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</si>
  <si>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</si>
  <si>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</si>
  <si>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</si>
  <si>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</si>
  <si>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</si>
  <si>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</si>
  <si>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</si>
  <si>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</si>
  <si>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</si>
  <si>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</si>
  <si>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</si>
  <si>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</si>
  <si>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</si>
  <si>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</si>
  <si>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</si>
  <si>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</si>
  <si>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</si>
  <si>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</si>
  <si>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</si>
  <si>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</si>
  <si>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</si>
  <si>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</si>
  <si>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</si>
  <si>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</si>
  <si>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</si>
  <si>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</si>
  <si>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</si>
  <si>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</si>
  <si>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</si>
  <si>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</si>
  <si>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</si>
  <si>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</si>
  <si>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</si>
  <si>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</si>
  <si>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</si>
  <si>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</si>
  <si>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</si>
  <si>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</si>
  <si>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</si>
  <si>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</si>
  <si>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</si>
  <si>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</si>
  <si>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</si>
  <si>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</si>
  <si>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</si>
  <si>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</si>
  <si>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</si>
  <si>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</si>
  <si>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</si>
  <si>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</si>
  <si>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</si>
  <si>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</si>
  <si>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</si>
  <si>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</si>
  <si>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</si>
  <si>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</si>
  <si>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</si>
  <si>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</si>
  <si>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</si>
  <si>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</si>
  <si>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</si>
  <si>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</si>
  <si>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</si>
  <si>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</si>
  <si>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</si>
  <si>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</si>
  <si>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</si>
  <si>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</si>
  <si>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</si>
  <si>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</si>
  <si>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</si>
  <si>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</si>
  <si>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</si>
  <si>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</si>
  <si>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</si>
  <si>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</si>
  <si>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</si>
  <si>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</si>
  <si>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</si>
  <si>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</si>
  <si>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</si>
  <si>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</si>
  <si>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</si>
  <si>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</si>
  <si>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</si>
  <si>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</si>
  <si>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</si>
  <si>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</si>
  <si>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</si>
  <si>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</si>
  <si>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</si>
  <si>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</si>
  <si>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</si>
  <si>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</si>
  <si>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</si>
  <si>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</si>
  <si>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</si>
  <si>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</si>
  <si>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</si>
  <si>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</si>
  <si>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</si>
  <si>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</si>
  <si>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</si>
  <si>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</si>
  <si>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</si>
  <si>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</si>
  <si>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</si>
  <si>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</si>
  <si>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</si>
  <si>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</si>
  <si>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</si>
  <si>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</si>
  <si>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</si>
  <si>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</si>
  <si>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</si>
  <si>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</si>
  <si>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</si>
  <si>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</si>
  <si>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</si>
  <si>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</si>
  <si>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</si>
  <si>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</si>
  <si>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</si>
  <si>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</si>
  <si>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</si>
  <si>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</si>
  <si>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</si>
  <si>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</si>
  <si>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</si>
  <si>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</si>
  <si>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</si>
  <si>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</si>
  <si>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</si>
  <si>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</si>
  <si>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</si>
  <si>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</si>
  <si>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</si>
  <si>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</si>
  <si>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</si>
  <si>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</si>
  <si>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</si>
  <si>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</si>
  <si>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</si>
  <si>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</si>
  <si>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</si>
  <si>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</si>
  <si>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</si>
  <si>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</si>
  <si>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</si>
  <si>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</si>
  <si>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</si>
  <si>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</si>
  <si>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</si>
  <si>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</si>
  <si>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</si>
  <si>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</si>
  <si>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</si>
  <si>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</si>
  <si>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</si>
  <si>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</si>
  <si>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</si>
  <si>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</si>
  <si>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</si>
  <si>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</si>
  <si>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</si>
  <si>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</si>
  <si>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</si>
  <si>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</si>
  <si>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</si>
  <si>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</si>
  <si>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</si>
  <si>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</si>
  <si>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</si>
  <si>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</si>
  <si>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</si>
  <si>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</si>
  <si>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</si>
  <si>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</si>
  <si>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</si>
  <si>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</si>
  <si>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</si>
  <si>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</si>
  <si>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</si>
  <si>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</si>
  <si>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</si>
  <si>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</si>
  <si>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</si>
  <si>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</si>
  <si>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</si>
  <si>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</si>
  <si>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</si>
  <si>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</si>
  <si>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</si>
  <si>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</si>
  <si>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</si>
  <si>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</si>
  <si>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</si>
  <si>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</si>
  <si>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</si>
  <si>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</si>
  <si>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</si>
  <si>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</si>
  <si>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</si>
  <si>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</si>
  <si>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</si>
  <si>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</si>
  <si>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</si>
  <si>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</si>
  <si>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</si>
  <si>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</si>
  <si>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</si>
  <si>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</si>
  <si>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</si>
  <si>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</si>
  <si>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</si>
  <si>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</si>
  <si>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</si>
  <si>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</si>
  <si>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</si>
  <si>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</si>
  <si>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</si>
  <si>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</si>
  <si>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</si>
  <si>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</si>
  <si>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</si>
  <si>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</si>
  <si>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</si>
  <si>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</si>
  <si>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</si>
  <si>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</si>
  <si>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</si>
  <si>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</si>
  <si>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</si>
  <si>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</si>
  <si>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</si>
  <si>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</si>
  <si>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</si>
  <si>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</si>
  <si>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</si>
  <si>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</si>
  <si>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</si>
  <si>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</si>
  <si>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</si>
  <si>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</si>
  <si>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</si>
  <si>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</si>
  <si>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</si>
  <si>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</si>
  <si>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</si>
  <si>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</si>
  <si>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</si>
  <si>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</si>
  <si>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</si>
  <si>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</si>
  <si>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</si>
  <si>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</si>
  <si>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</si>
  <si>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</si>
  <si>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</si>
  <si>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</si>
  <si>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</si>
  <si>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</si>
  <si>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</si>
  <si>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</si>
  <si>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</si>
  <si>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</si>
  <si>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</si>
  <si>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</si>
  <si>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</si>
  <si>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</si>
  <si>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</si>
  <si>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</si>
  <si>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</si>
  <si>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</si>
  <si>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</si>
  <si>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</si>
  <si>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</si>
  <si>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</si>
  <si>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</si>
  <si>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</si>
  <si>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</si>
  <si>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</si>
  <si>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</si>
  <si>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</si>
  <si>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</si>
  <si>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</si>
  <si>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</si>
  <si>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</si>
  <si>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</si>
  <si>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</si>
  <si>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</si>
  <si>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</si>
  <si>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</si>
  <si>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</si>
  <si>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</si>
  <si>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</si>
  <si>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</si>
  <si>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</si>
  <si>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</si>
  <si>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</si>
  <si>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</si>
  <si>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</si>
  <si>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</si>
  <si>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</si>
  <si>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</si>
  <si>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</si>
  <si>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</si>
  <si>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</si>
  <si>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</si>
  <si>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</si>
  <si>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</si>
  <si>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</si>
  <si>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</si>
  <si>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</si>
  <si>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</si>
  <si>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</si>
  <si>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</si>
  <si>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</si>
  <si>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</si>
  <si>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</si>
  <si>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</si>
  <si>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</si>
  <si>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</si>
  <si>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</si>
  <si>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</si>
  <si>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</si>
  <si>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</si>
  <si>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</si>
  <si>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</si>
  <si>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</si>
  <si>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</si>
  <si>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</si>
  <si>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</si>
  <si>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</si>
  <si>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</si>
  <si>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</si>
  <si>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</si>
  <si>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</si>
  <si>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</si>
  <si>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</si>
  <si>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</si>
  <si>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</si>
  <si>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</si>
  <si>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</si>
  <si>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</si>
  <si>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</si>
  <si>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</si>
  <si>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</si>
  <si>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</si>
  <si>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</si>
  <si>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</si>
  <si>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</si>
  <si>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</si>
  <si>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</si>
  <si>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</si>
  <si>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</si>
  <si>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</si>
  <si>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</si>
  <si>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</si>
  <si>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</si>
  <si>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</si>
  <si>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</si>
  <si>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</si>
  <si>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</si>
  <si>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</si>
  <si>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</si>
  <si>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</si>
  <si>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</si>
  <si>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</si>
  <si>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</si>
  <si>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</si>
  <si>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</si>
  <si>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</si>
  <si>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</si>
  <si>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</si>
  <si>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</si>
  <si>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</si>
  <si>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</si>
  <si>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</si>
  <si>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</si>
  <si>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</si>
  <si>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</si>
  <si>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</si>
  <si>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</si>
  <si>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</si>
  <si>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</si>
  <si>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</si>
  <si>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</si>
  <si>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</si>
  <si>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</si>
  <si>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</si>
  <si>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</si>
  <si>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</si>
  <si>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</si>
  <si>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</si>
  <si>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</si>
  <si>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</si>
  <si>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</si>
  <si>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</si>
  <si>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</si>
  <si>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</si>
  <si>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</si>
  <si>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</si>
  <si>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</si>
  <si>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</si>
  <si>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</si>
  <si>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</si>
  <si>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</si>
  <si>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</si>
  <si>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</si>
  <si>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</si>
  <si>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</si>
  <si>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</si>
  <si>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</si>
  <si>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</si>
  <si>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</si>
  <si>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</si>
  <si>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</si>
  <si>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</si>
  <si>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</si>
  <si>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</si>
  <si>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</si>
  <si>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</si>
  <si>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</si>
  <si>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</si>
  <si>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</si>
  <si>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</si>
  <si>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</si>
  <si>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</si>
  <si>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</si>
  <si>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</si>
  <si>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</si>
  <si>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</si>
  <si>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</si>
  <si>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</si>
  <si>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</si>
  <si>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</si>
  <si>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</si>
  <si>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</si>
  <si>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</si>
  <si>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</si>
  <si>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</si>
  <si>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</si>
  <si>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</si>
  <si>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</si>
  <si>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</si>
  <si>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</si>
  <si>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</si>
  <si>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</si>
  <si>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</si>
  <si>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</si>
  <si>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</si>
  <si>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</si>
  <si>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</si>
  <si>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</si>
  <si>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</si>
  <si>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</si>
  <si>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</si>
  <si>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</si>
  <si>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</si>
  <si>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</si>
  <si>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</si>
  <si>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</si>
  <si>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</si>
  <si>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</si>
  <si>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</si>
  <si>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</si>
  <si>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</si>
  <si>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</si>
  <si>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</si>
  <si>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</si>
  <si>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</si>
  <si>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</si>
  <si>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</si>
  <si>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</si>
  <si>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</si>
  <si>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</si>
  <si>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</si>
  <si>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</si>
  <si>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</si>
  <si>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</si>
  <si>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</si>
  <si>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</si>
  <si>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</si>
  <si>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</si>
  <si>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</si>
  <si>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</si>
  <si>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</si>
  <si>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</si>
  <si>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</si>
  <si>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</si>
  <si>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</si>
  <si>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</si>
  <si>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</si>
  <si>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</si>
  <si>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</si>
  <si>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</si>
  <si>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</si>
  <si>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</si>
  <si>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</si>
  <si>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</si>
  <si>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</si>
  <si>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</si>
  <si>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</si>
  <si>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</si>
  <si>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</si>
  <si>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</si>
  <si>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</si>
  <si>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</si>
  <si>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</si>
  <si>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</si>
  <si>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</si>
  <si>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</si>
  <si>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</si>
  <si>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</si>
  <si>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</si>
  <si>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</si>
  <si>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</si>
  <si>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</si>
  <si>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</si>
  <si>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</si>
  <si>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</si>
  <si>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</si>
  <si>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</si>
  <si>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</si>
  <si>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</si>
  <si>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</si>
  <si>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</si>
  <si>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</si>
  <si>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</si>
  <si>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</si>
  <si>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</si>
  <si>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</si>
  <si>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</si>
  <si>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</si>
  <si>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</si>
  <si>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</si>
  <si>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</si>
  <si>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</si>
  <si>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</si>
  <si>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</si>
  <si>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</si>
  <si>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</si>
  <si>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</si>
  <si>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</si>
  <si>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</si>
  <si>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</si>
  <si>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</si>
  <si>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</si>
  <si>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</si>
  <si>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</si>
  <si>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</si>
  <si>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</si>
  <si>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</si>
  <si>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</si>
  <si>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</si>
  <si>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</si>
  <si>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</si>
  <si>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</si>
  <si>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</si>
  <si>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</si>
  <si>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</si>
  <si>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</si>
  <si>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</si>
  <si>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</si>
  <si>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</si>
  <si>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</si>
  <si>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</si>
  <si>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</si>
  <si>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</si>
  <si>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</si>
  <si>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</si>
  <si>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</si>
  <si>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</si>
  <si>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</si>
  <si>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</si>
  <si>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</si>
  <si>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</si>
  <si>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</si>
  <si>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</si>
  <si>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</si>
  <si>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</si>
  <si>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</si>
  <si>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</si>
  <si>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</si>
  <si>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</si>
  <si>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</si>
  <si>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</si>
  <si>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</si>
  <si>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</si>
  <si>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</si>
  <si>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</si>
  <si>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</si>
  <si>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</si>
  <si>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</si>
  <si>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</si>
  <si>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</si>
  <si>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</si>
  <si>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</si>
  <si>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</si>
  <si>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</si>
  <si>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</si>
  <si>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</si>
  <si>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</si>
  <si>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</si>
  <si>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</si>
  <si>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</si>
  <si>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</si>
  <si>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</si>
  <si>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</si>
  <si>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</si>
  <si>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</si>
  <si>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</si>
  <si>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</si>
  <si>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</si>
  <si>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</si>
  <si>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</si>
  <si>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</si>
  <si>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</si>
  <si>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</si>
  <si>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</si>
  <si>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</si>
  <si>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</si>
  <si>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</si>
  <si>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</si>
  <si>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</si>
  <si>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</si>
  <si>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</si>
  <si>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</si>
  <si>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</si>
  <si>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</si>
  <si>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</si>
  <si>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</si>
  <si>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</si>
  <si>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</si>
  <si>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</si>
  <si>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</si>
  <si>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</si>
  <si>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</si>
  <si>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</si>
  <si>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</si>
  <si>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</si>
  <si>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</si>
  <si>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</si>
  <si>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</si>
  <si>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</si>
  <si>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</si>
  <si>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</si>
  <si>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</si>
  <si>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</si>
  <si>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</si>
  <si>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</si>
  <si>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</si>
  <si>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</si>
  <si>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</si>
  <si>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</si>
  <si>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</si>
  <si>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</si>
  <si>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</si>
  <si>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</si>
  <si>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</si>
  <si>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</si>
  <si>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</si>
  <si>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</si>
  <si>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</si>
  <si>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</si>
  <si>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</si>
  <si>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</si>
  <si>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</si>
  <si>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</si>
  <si>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</si>
  <si>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</si>
  <si>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</si>
  <si>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</si>
  <si>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</si>
  <si>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</si>
  <si>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</si>
  <si>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</si>
  <si>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</si>
  <si>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</si>
  <si>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</si>
  <si>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</si>
  <si>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</si>
  <si>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</si>
  <si>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</si>
  <si>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</si>
  <si>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</si>
  <si>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</si>
  <si>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</si>
  <si>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</si>
  <si>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</si>
  <si>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</si>
  <si>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</si>
  <si>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</si>
  <si>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</si>
  <si>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</si>
  <si>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</si>
  <si>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</si>
  <si>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</si>
  <si>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</si>
  <si>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</si>
  <si>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</si>
  <si>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</si>
  <si>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</si>
  <si>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</si>
  <si>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</si>
  <si>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</si>
  <si>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</si>
  <si>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</si>
  <si>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</si>
  <si>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</si>
  <si>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</si>
  <si>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</si>
  <si>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</si>
  <si>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</si>
  <si>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</si>
  <si>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</si>
  <si>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</si>
  <si>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</si>
  <si>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</si>
  <si>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</si>
  <si>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</si>
  <si>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</si>
  <si>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</si>
  <si>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</si>
  <si>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</si>
  <si>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</si>
  <si>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</si>
  <si>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</si>
  <si>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</si>
  <si>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</si>
  <si>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</si>
  <si>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</si>
  <si>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</si>
  <si>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</si>
  <si>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</si>
  <si>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</si>
  <si>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</si>
  <si>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</si>
  <si>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</si>
  <si>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</si>
  <si>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</si>
  <si>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</si>
  <si>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</si>
  <si>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</si>
  <si>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</si>
  <si>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</si>
  <si>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</si>
  <si>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</si>
  <si>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</si>
  <si>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</si>
  <si>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</si>
  <si>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</si>
  <si>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</si>
  <si>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</si>
  <si>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</si>
  <si>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</si>
  <si>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</si>
  <si>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</si>
  <si>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</si>
  <si>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</si>
  <si>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</si>
  <si>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</si>
  <si>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</si>
  <si>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</si>
  <si>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</si>
  <si>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</si>
  <si>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</si>
  <si>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</si>
  <si>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</si>
  <si>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</si>
  <si>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</si>
  <si>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</si>
  <si>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</si>
  <si>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</si>
  <si>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</si>
  <si>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</si>
  <si>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</si>
  <si>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</si>
  <si>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</si>
  <si>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</si>
  <si>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</si>
  <si>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</si>
  <si>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</si>
  <si>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</si>
  <si>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</si>
  <si>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</si>
  <si>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</si>
  <si>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</si>
  <si>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</si>
  <si>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</si>
  <si>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</si>
  <si>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</si>
  <si>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</si>
  <si>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</si>
  <si>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</si>
  <si>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</si>
  <si>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</si>
  <si>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</si>
  <si>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</si>
  <si>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</si>
  <si>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</si>
  <si>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</si>
  <si>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</si>
  <si>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</si>
  <si>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</si>
  <si>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</si>
  <si>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</si>
  <si>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</si>
  <si>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</si>
  <si>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</si>
  <si>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</si>
  <si>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</si>
  <si>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</si>
  <si>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</si>
  <si>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</si>
  <si>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</si>
  <si>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</si>
  <si>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</si>
  <si>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</si>
  <si>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</si>
  <si>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</si>
  <si>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</si>
  <si>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</si>
  <si>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</si>
  <si>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</si>
  <si>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</si>
  <si>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</si>
  <si>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</si>
  <si>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</si>
  <si>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</si>
  <si>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</si>
  <si>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</si>
  <si>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</si>
  <si>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</si>
  <si>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</si>
  <si>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</si>
  <si>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</si>
  <si>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</si>
  <si>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</si>
  <si>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</si>
  <si>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</si>
  <si>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</si>
  <si>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</si>
  <si>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</si>
  <si>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</si>
  <si>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</si>
  <si>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</si>
  <si>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</si>
  <si>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</si>
  <si>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</si>
  <si>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</si>
  <si>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</si>
  <si>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</si>
  <si>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</si>
  <si>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</si>
  <si>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</si>
  <si>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</si>
  <si>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</si>
  <si>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</si>
  <si>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</si>
  <si>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</si>
  <si>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</si>
  <si>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</si>
  <si>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</si>
  <si>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</si>
  <si>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</si>
  <si>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</si>
  <si>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</si>
  <si>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</si>
  <si>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</si>
  <si>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</si>
  <si>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</si>
  <si>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</si>
  <si>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</si>
  <si>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</si>
  <si>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</si>
  <si>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</si>
  <si>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</si>
  <si>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</si>
  <si>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</si>
  <si>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</si>
  <si>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</si>
  <si>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</si>
  <si>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</si>
  <si>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</si>
  <si>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</si>
  <si>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</si>
  <si>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</si>
  <si>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</si>
  <si>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</si>
  <si>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</si>
  <si>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</si>
  <si>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</si>
  <si>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</si>
  <si>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</si>
  <si>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</si>
  <si>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</si>
  <si>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</si>
  <si>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</si>
  <si>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</si>
  <si>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</si>
  <si>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</si>
  <si>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</si>
  <si>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</si>
  <si>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</si>
  <si>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</si>
  <si>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</si>
  <si>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</si>
  <si>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</si>
  <si>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</si>
  <si>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</si>
  <si>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</si>
  <si>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</si>
  <si>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</si>
  <si>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</si>
  <si>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</si>
  <si>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</si>
  <si>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</si>
  <si>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</si>
  <si>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</si>
  <si>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</si>
  <si>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</si>
  <si>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</si>
  <si>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</si>
  <si>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</si>
  <si>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</si>
  <si>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</si>
  <si>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</si>
  <si>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</si>
  <si>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</si>
  <si>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</si>
  <si>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</si>
  <si>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</si>
  <si>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</si>
  <si>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</si>
  <si>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</si>
  <si>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</si>
  <si>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</si>
  <si>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</si>
  <si>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</si>
  <si>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</si>
  <si>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</si>
  <si>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</si>
  <si>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</si>
  <si>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</si>
  <si>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</si>
  <si>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</si>
  <si>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</si>
  <si>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</si>
  <si>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</si>
  <si>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</si>
  <si>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</si>
  <si>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</si>
  <si>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</si>
  <si>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</si>
  <si>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</si>
  <si>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</si>
  <si>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</si>
  <si>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</si>
  <si>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</si>
  <si>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</si>
  <si>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</si>
  <si>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</si>
  <si>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</si>
  <si>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</si>
  <si>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</si>
  <si>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</si>
  <si>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</si>
  <si>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</si>
  <si>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</si>
  <si>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</si>
  <si>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</si>
  <si>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</si>
  <si>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</si>
  <si>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</si>
  <si>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</si>
  <si>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</si>
  <si>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</si>
  <si>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</si>
  <si>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</si>
  <si>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</si>
  <si>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</si>
  <si>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</si>
  <si>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</si>
  <si>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</si>
  <si>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</si>
  <si>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</si>
  <si>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</si>
  <si>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</si>
  <si>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</si>
  <si>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</si>
  <si>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</si>
  <si>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</si>
  <si>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</si>
  <si>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</si>
  <si>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</si>
  <si>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</si>
  <si>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</si>
  <si>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</si>
  <si>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</si>
  <si>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</si>
  <si>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</si>
  <si>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</si>
  <si>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</si>
  <si>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</si>
  <si>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</si>
  <si>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</si>
  <si>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</si>
  <si>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</si>
  <si>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</si>
  <si>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</si>
  <si>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</si>
  <si>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</si>
  <si>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</si>
  <si>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</si>
  <si>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</si>
  <si>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</si>
  <si>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</si>
  <si>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</si>
  <si>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</si>
  <si>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</si>
  <si>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</si>
  <si>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</si>
  <si>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</si>
  <si>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</si>
  <si>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</si>
  <si>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</si>
  <si>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</si>
  <si>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</si>
  <si>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</si>
  <si>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</si>
  <si>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</si>
  <si>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</si>
  <si>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</si>
  <si>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</si>
  <si>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</si>
  <si>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</si>
  <si>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</si>
  <si>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</si>
  <si>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</si>
  <si>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</si>
  <si>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</si>
  <si>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</si>
  <si>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</si>
  <si>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</si>
  <si>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</si>
  <si>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</si>
  <si>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</si>
  <si>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</si>
  <si>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</si>
  <si>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</si>
  <si>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</si>
  <si>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</si>
  <si>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</si>
  <si>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</si>
  <si>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</si>
  <si>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</si>
  <si>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</si>
  <si>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</si>
  <si>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</si>
  <si>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</si>
  <si>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</si>
  <si>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</si>
  <si>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</si>
  <si>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</si>
  <si>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</si>
  <si>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</si>
  <si>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</si>
  <si>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</si>
  <si>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</si>
  <si>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</si>
  <si>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</si>
  <si>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</si>
  <si>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</si>
  <si>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</si>
  <si>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</si>
  <si>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</si>
  <si>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</si>
  <si>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</si>
  <si>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</si>
  <si>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</si>
  <si>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</si>
  <si>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</si>
  <si>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</si>
  <si>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</si>
  <si>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</si>
  <si>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</si>
  <si>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</si>
  <si>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</si>
  <si>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</si>
  <si>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</si>
  <si>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</si>
  <si>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</si>
  <si>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</si>
  <si>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</si>
  <si>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</si>
  <si>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</si>
  <si>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</si>
  <si>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</si>
  <si>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</si>
  <si>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</si>
  <si>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</si>
  <si>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</si>
  <si>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</si>
  <si>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</si>
  <si>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</si>
  <si>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</si>
  <si>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</si>
  <si>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</si>
  <si>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</si>
  <si>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</si>
  <si>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</si>
  <si>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</si>
  <si>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</si>
  <si>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</si>
  <si>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</si>
  <si>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</si>
  <si>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</si>
  <si>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</si>
  <si>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</si>
  <si>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</si>
  <si>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</si>
  <si>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</si>
  <si>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</si>
  <si>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</si>
  <si>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</si>
  <si>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</si>
  <si>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</si>
  <si>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</si>
  <si>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</si>
  <si>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</si>
  <si>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</si>
  <si>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</si>
  <si>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</si>
  <si>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</si>
  <si>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</si>
  <si>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</si>
  <si>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</si>
  <si>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</si>
  <si>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</si>
  <si>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</si>
  <si>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</si>
  <si>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</si>
  <si>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</si>
  <si>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</si>
  <si>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</si>
  <si>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</si>
  <si>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</si>
  <si>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</si>
  <si>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</si>
  <si>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</si>
  <si>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</si>
  <si>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</si>
  <si>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</si>
  <si>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</si>
  <si>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</si>
  <si>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</si>
  <si>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</si>
  <si>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</si>
  <si>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</si>
  <si>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</si>
  <si>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</si>
  <si>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</si>
  <si>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</si>
  <si>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</si>
  <si>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</si>
  <si>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</si>
  <si>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</si>
  <si>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</si>
  <si>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</si>
  <si>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</si>
  <si>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</si>
  <si>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</si>
  <si>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</si>
  <si>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</si>
  <si>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</si>
  <si>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</si>
  <si>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</si>
  <si>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</si>
  <si>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</si>
  <si>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</si>
  <si>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</si>
  <si>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</si>
  <si>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</si>
  <si>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</si>
  <si>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</si>
  <si>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</si>
  <si>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</si>
  <si>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</si>
  <si>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</si>
  <si>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</si>
  <si>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</si>
  <si>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</si>
  <si>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</si>
  <si>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</si>
  <si>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</si>
  <si>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</si>
  <si>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</si>
  <si>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</si>
  <si>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</si>
  <si>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</si>
  <si>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</si>
  <si>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</si>
  <si>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</si>
  <si>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</si>
  <si>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</si>
  <si>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</si>
  <si>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</si>
  <si>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</si>
  <si>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</si>
  <si>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</si>
  <si>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</si>
  <si>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</si>
  <si>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</si>
  <si>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</si>
  <si>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</si>
  <si>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</si>
  <si>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</si>
  <si>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</si>
  <si>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</si>
  <si>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</si>
  <si>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</si>
  <si>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</si>
  <si>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</si>
  <si>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</si>
  <si>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</si>
  <si>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</si>
  <si>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</si>
  <si>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</si>
  <si>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</si>
  <si>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</si>
  <si>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</si>
  <si>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</si>
  <si>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</si>
  <si>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</si>
  <si>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</si>
  <si>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</si>
  <si>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</si>
  <si>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</si>
  <si>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</si>
  <si>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</si>
  <si>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</si>
  <si>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</si>
  <si>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</si>
  <si>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</si>
  <si>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</si>
  <si>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</si>
  <si>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</si>
  <si>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</si>
  <si>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</si>
  <si>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</si>
  <si>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</si>
  <si>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</si>
  <si>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</si>
  <si>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</si>
  <si>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</si>
  <si>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</si>
  <si>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</si>
  <si>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</si>
  <si>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</si>
  <si>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</si>
  <si>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</si>
  <si>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</si>
  <si>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</si>
  <si>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</si>
  <si>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</si>
  <si>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</si>
  <si>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</si>
  <si>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</si>
  <si>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</si>
  <si>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</si>
  <si>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</si>
  <si>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</si>
  <si>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</si>
  <si>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</si>
  <si>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</si>
  <si>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</si>
  <si>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</si>
  <si>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</si>
  <si>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</si>
  <si>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</si>
  <si>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</si>
  <si>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</si>
  <si>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</si>
  <si>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</si>
  <si>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</si>
  <si>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</si>
  <si>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</si>
  <si>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</si>
  <si>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</si>
  <si>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</si>
  <si>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</si>
  <si>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</si>
  <si>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</si>
  <si>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</si>
  <si>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</si>
  <si>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</si>
  <si>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</si>
  <si>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</si>
  <si>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</si>
  <si>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</si>
  <si>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</si>
  <si>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</si>
  <si>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</si>
  <si>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</si>
  <si>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</si>
  <si>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</si>
  <si>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</si>
  <si>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</si>
  <si>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</si>
  <si>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</si>
  <si>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</si>
  <si>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</si>
  <si>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</si>
  <si>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</si>
  <si>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</si>
  <si>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</si>
  <si>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</si>
  <si>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</si>
  <si>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</si>
  <si>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</si>
  <si>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</si>
  <si>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</si>
  <si>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</si>
  <si>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</si>
  <si>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</si>
  <si>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</si>
  <si>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</si>
  <si>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</si>
  <si>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</si>
  <si>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</si>
  <si>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</si>
  <si>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</si>
  <si>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</si>
  <si>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</si>
  <si>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</si>
  <si>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</si>
  <si>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</si>
  <si>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</si>
  <si>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</si>
  <si>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</si>
  <si>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</si>
  <si>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</si>
  <si>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</si>
  <si>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</si>
  <si>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</si>
  <si>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</si>
  <si>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</si>
  <si>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</si>
  <si>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</si>
  <si>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</si>
  <si>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</si>
  <si>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</si>
  <si>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</si>
  <si>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</si>
  <si>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</si>
  <si>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</si>
  <si>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</si>
  <si>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</si>
  <si>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</si>
  <si>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</si>
  <si>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</si>
  <si>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</si>
  <si>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</si>
  <si>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</si>
  <si>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</si>
  <si>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</si>
  <si>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</si>
  <si>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</si>
  <si>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</si>
  <si>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</si>
  <si>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</si>
  <si>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</si>
  <si>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</si>
  <si>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</si>
  <si>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</si>
  <si>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</si>
  <si>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</si>
  <si>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</si>
  <si>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</si>
  <si>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</si>
  <si>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</si>
  <si>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</si>
  <si>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</si>
  <si>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</si>
  <si>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</si>
  <si>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</si>
  <si>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</si>
  <si>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</si>
  <si>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</si>
  <si>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</si>
  <si>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</si>
  <si>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</si>
  <si>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</si>
  <si>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</si>
  <si>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</si>
  <si>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</si>
  <si>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</si>
  <si>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</si>
  <si>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</si>
  <si>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</si>
  <si>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</si>
  <si>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</si>
  <si>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</si>
  <si>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</si>
  <si>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</si>
  <si>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</si>
  <si>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</si>
  <si>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</si>
  <si>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</si>
  <si>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</si>
  <si>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</si>
  <si>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</si>
  <si>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</si>
  <si>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</si>
  <si>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</si>
  <si>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</si>
  <si>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</si>
  <si>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</si>
  <si>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</si>
  <si>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</si>
  <si>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</si>
  <si>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</si>
  <si>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</si>
  <si>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</si>
  <si>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</si>
  <si>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</si>
  <si>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</si>
  <si>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</si>
  <si>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</si>
  <si>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</si>
  <si>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</si>
  <si>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</si>
  <si>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</si>
  <si>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</si>
  <si>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</si>
  <si>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</si>
  <si>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</si>
  <si>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</si>
  <si>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</si>
  <si>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</si>
  <si>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</si>
  <si>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</si>
  <si>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</si>
  <si>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</si>
  <si>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</si>
  <si>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</si>
  <si>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</si>
  <si>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</si>
  <si>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</si>
  <si>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</si>
  <si>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</si>
  <si>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</si>
  <si>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</si>
  <si>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</si>
  <si>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</si>
  <si>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</si>
  <si>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</si>
  <si>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</si>
  <si>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</si>
  <si>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</si>
  <si>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</si>
  <si>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</si>
  <si>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</si>
  <si>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</si>
  <si>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</si>
  <si>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</si>
  <si>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</si>
  <si>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</si>
  <si>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</si>
  <si>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</si>
  <si>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</si>
  <si>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</si>
  <si>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</si>
  <si>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</si>
  <si>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</si>
  <si>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</si>
  <si>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</si>
  <si>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</si>
  <si>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</si>
  <si>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</si>
  <si>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</si>
  <si>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</si>
  <si>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</si>
  <si>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</si>
  <si>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</si>
  <si>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</si>
  <si>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</si>
  <si>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</si>
  <si>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</si>
  <si>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</si>
  <si>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</si>
  <si>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</si>
  <si>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</si>
  <si>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</si>
  <si>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</si>
  <si>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</si>
  <si>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</si>
  <si>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</si>
  <si>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</si>
  <si>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</si>
  <si>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</si>
  <si>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</si>
  <si>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</si>
  <si>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</si>
  <si>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</si>
  <si>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</si>
  <si>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</si>
  <si>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</si>
  <si>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</si>
  <si>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</si>
  <si>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</si>
  <si>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</si>
  <si>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</si>
  <si>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</si>
  <si>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</si>
  <si>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</si>
  <si>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</si>
  <si>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</si>
  <si>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</si>
  <si>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</si>
  <si>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</si>
  <si>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</si>
  <si>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</si>
  <si>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</si>
  <si>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</si>
  <si>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</si>
  <si>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</si>
  <si>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</si>
  <si>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</si>
  <si>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</si>
  <si>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</si>
  <si>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</si>
  <si>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</si>
  <si>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</si>
  <si>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</si>
  <si>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</si>
  <si>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</si>
  <si>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</si>
  <si>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</si>
  <si>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</si>
  <si>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</si>
  <si>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</si>
  <si>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</si>
  <si>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</si>
  <si>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</si>
  <si>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</si>
  <si>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</si>
  <si>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</si>
  <si>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</si>
  <si>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</si>
  <si>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</si>
  <si>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</si>
  <si>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</si>
  <si>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</si>
  <si>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</si>
  <si>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</si>
  <si>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</si>
  <si>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</si>
  <si>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</si>
  <si>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</si>
  <si>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</si>
  <si>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</si>
  <si>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</si>
  <si>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</si>
  <si>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</si>
  <si>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</si>
  <si>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</si>
  <si>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</si>
  <si>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</si>
  <si>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</si>
  <si>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</si>
  <si>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</si>
  <si>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</si>
  <si>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</si>
  <si>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</si>
  <si>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</si>
  <si>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</si>
  <si>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</si>
  <si>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</si>
  <si>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</si>
  <si>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</si>
  <si>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</si>
  <si>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</si>
  <si>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</si>
  <si>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</si>
  <si>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</si>
  <si>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</si>
  <si>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</si>
  <si>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</si>
  <si>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</si>
  <si>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</si>
  <si>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</si>
  <si>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</si>
  <si>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</si>
  <si>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</si>
  <si>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</si>
  <si>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</si>
  <si>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</si>
  <si>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</si>
  <si>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</si>
  <si>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</si>
  <si>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</si>
  <si>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</si>
  <si>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</si>
  <si>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</si>
  <si>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</si>
  <si>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</si>
  <si>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</si>
  <si>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</si>
  <si>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</si>
  <si>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</si>
  <si>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</si>
  <si>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</si>
  <si>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</si>
  <si>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</si>
  <si>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</si>
  <si>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</si>
  <si>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</si>
  <si>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</si>
  <si>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</si>
  <si>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</si>
  <si>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</si>
  <si>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</si>
  <si>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</si>
  <si>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</si>
  <si>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</si>
  <si>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</si>
  <si>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</si>
  <si>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</si>
  <si>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</si>
  <si>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</si>
  <si>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</si>
  <si>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</si>
  <si>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</si>
  <si>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</si>
  <si>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</si>
  <si>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</si>
  <si>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</si>
  <si>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</si>
  <si>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</si>
  <si>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</si>
  <si>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</si>
  <si>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</si>
  <si>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</si>
  <si>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</si>
  <si>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</si>
  <si>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</si>
  <si>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</si>
  <si>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</si>
  <si>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</si>
  <si>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</si>
  <si>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</si>
  <si>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</si>
  <si>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</si>
  <si>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</si>
  <si>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</si>
  <si>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</si>
  <si>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</si>
  <si>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</si>
  <si>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</si>
  <si>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</si>
  <si>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</si>
  <si>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</si>
  <si>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</si>
  <si>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</si>
  <si>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</si>
  <si>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</si>
  <si>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</si>
  <si>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</si>
  <si>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</si>
  <si>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</si>
  <si>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</si>
  <si>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</si>
  <si>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</si>
  <si>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</si>
  <si>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</si>
  <si>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</si>
  <si>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</si>
  <si>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</si>
  <si>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</si>
  <si>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</si>
  <si>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</si>
  <si>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</si>
  <si>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</si>
  <si>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</si>
  <si>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</si>
  <si>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</si>
  <si>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</si>
  <si>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</si>
  <si>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</si>
  <si>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</si>
  <si>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</si>
  <si>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</si>
  <si>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</si>
  <si>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</si>
  <si>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</si>
  <si>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</si>
  <si>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</si>
  <si>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</si>
  <si>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</si>
  <si>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</si>
  <si>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</si>
  <si>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</si>
  <si>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</si>
  <si>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</si>
  <si>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</si>
  <si>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</si>
  <si>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</si>
  <si>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</si>
  <si>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</si>
  <si>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</si>
  <si>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</si>
  <si>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</si>
  <si>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</si>
  <si>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</si>
  <si>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</si>
  <si>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</si>
  <si>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</si>
  <si>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</si>
  <si>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</si>
  <si>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</si>
  <si>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</si>
  <si>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</si>
  <si>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</si>
  <si>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</si>
  <si>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</si>
  <si>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</si>
  <si>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</si>
  <si>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</si>
  <si>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</si>
  <si>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</si>
  <si>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</si>
  <si>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</si>
  <si>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</si>
  <si>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</si>
  <si>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</si>
  <si>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</si>
  <si>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</si>
  <si>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</si>
  <si>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</si>
  <si>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</si>
  <si>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</si>
  <si>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</si>
  <si>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</si>
  <si>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</si>
  <si>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</si>
  <si>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</si>
  <si>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</si>
  <si>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</si>
  <si>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</si>
  <si>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</si>
  <si>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</si>
  <si>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</si>
  <si>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</si>
  <si>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</si>
  <si>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</si>
  <si>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</si>
  <si>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</si>
  <si>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</si>
  <si>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</si>
  <si>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</si>
  <si>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</si>
  <si>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</si>
  <si>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</si>
  <si>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</si>
  <si>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</si>
  <si>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</si>
  <si>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</si>
  <si>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</si>
  <si>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</si>
  <si>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</si>
  <si>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</si>
  <si>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</si>
  <si>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</si>
  <si>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</si>
  <si>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</si>
  <si>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</si>
  <si>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</si>
  <si>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</si>
  <si>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</si>
  <si>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</si>
  <si>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</si>
  <si>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</si>
  <si>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</si>
  <si>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</si>
  <si>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</si>
  <si>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</si>
  <si>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</si>
  <si>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</si>
  <si>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</si>
  <si>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</si>
  <si>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</si>
  <si>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</si>
  <si>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</si>
  <si>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</si>
  <si>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</si>
  <si>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</si>
  <si>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</si>
  <si>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</si>
  <si>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</si>
  <si>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</si>
  <si>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</si>
  <si>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</si>
  <si>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</si>
  <si>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</si>
  <si>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</si>
  <si>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</si>
  <si>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</si>
  <si>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</si>
  <si>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</si>
  <si>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</si>
  <si>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</si>
  <si>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</si>
  <si>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</si>
  <si>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</si>
  <si>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</si>
  <si>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</si>
  <si>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</si>
  <si>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</si>
  <si>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</si>
  <si>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</si>
  <si>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</si>
  <si>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</si>
  <si>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</si>
  <si>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</si>
  <si>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</si>
  <si>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</si>
  <si>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</si>
  <si>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</si>
  <si>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</si>
  <si>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</si>
  <si>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</si>
  <si>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</si>
  <si>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</si>
  <si>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</si>
  <si>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</si>
  <si>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</si>
  <si>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</si>
  <si>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</si>
  <si>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</si>
  <si>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</si>
  <si>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</si>
  <si>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</si>
  <si>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</si>
  <si>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</si>
  <si>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</si>
  <si>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</si>
  <si>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</si>
  <si>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</si>
  <si>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</si>
  <si>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</si>
  <si>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</si>
  <si>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</si>
  <si>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</si>
  <si>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</si>
  <si>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</si>
  <si>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</si>
  <si>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</si>
  <si>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</si>
  <si>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</si>
  <si>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</si>
  <si>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</si>
  <si>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</si>
  <si>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</si>
  <si>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</si>
  <si>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</si>
  <si>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</si>
  <si>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</si>
  <si>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</si>
  <si>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</si>
  <si>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</si>
  <si>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</si>
  <si>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</si>
  <si>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</si>
  <si>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</si>
  <si>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</si>
  <si>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</si>
  <si>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</si>
  <si>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</si>
  <si>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</si>
  <si>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</si>
  <si>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</si>
  <si>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</si>
  <si>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</si>
  <si>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</si>
  <si>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</si>
  <si>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</si>
  <si>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</si>
  <si>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</si>
  <si>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</si>
  <si>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</si>
  <si>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</si>
  <si>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</si>
  <si>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</si>
  <si>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</si>
  <si>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</si>
  <si>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</si>
  <si>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</si>
  <si>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</si>
  <si>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</si>
  <si>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</si>
  <si>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</si>
  <si>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</si>
  <si>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</si>
  <si>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</si>
  <si>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</si>
  <si>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</si>
  <si>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</si>
  <si>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</si>
  <si>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</si>
  <si>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</si>
  <si>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</si>
  <si>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</si>
  <si>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</si>
  <si>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</si>
  <si>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</si>
  <si>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</si>
  <si>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</si>
  <si>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</si>
  <si>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</si>
  <si>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</si>
  <si>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</si>
  <si>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</si>
  <si>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</si>
  <si>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</si>
  <si>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</si>
  <si>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</si>
  <si>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</si>
  <si>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</si>
  <si>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</si>
  <si>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</si>
  <si>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</si>
  <si>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</si>
  <si>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</si>
  <si>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</si>
  <si>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</si>
  <si>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</si>
  <si>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</si>
  <si>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</si>
  <si>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</si>
  <si>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</si>
  <si>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</si>
  <si>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</si>
  <si>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</si>
  <si>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</si>
  <si>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</si>
  <si>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</si>
  <si>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</si>
  <si>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</si>
  <si>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</si>
  <si>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</si>
  <si>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</si>
  <si>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</si>
  <si>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</si>
  <si>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</si>
  <si>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</si>
  <si>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</si>
  <si>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</si>
  <si>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</si>
  <si>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</si>
  <si>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</si>
  <si>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</si>
  <si>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</si>
  <si>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</si>
  <si>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</si>
  <si>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</si>
  <si>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</si>
  <si>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</si>
  <si>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</si>
  <si>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</si>
  <si>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</si>
  <si>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</si>
  <si>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</si>
  <si>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</si>
  <si>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</si>
  <si>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</si>
  <si>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</si>
  <si>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</si>
  <si>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</si>
  <si>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</si>
  <si>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</si>
  <si>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</si>
  <si>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</si>
  <si>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</si>
  <si>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</si>
  <si>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</si>
  <si>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</si>
  <si>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</si>
  <si>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</si>
  <si>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</si>
  <si>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</si>
  <si>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</si>
  <si>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</si>
  <si>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</si>
  <si>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</si>
  <si>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</si>
  <si>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</si>
  <si>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</si>
  <si>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</si>
  <si>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</si>
  <si>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</si>
  <si>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</si>
  <si>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</si>
  <si>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</si>
  <si>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</si>
  <si>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</si>
  <si>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</si>
  <si>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</si>
  <si>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</si>
  <si>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</si>
  <si>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</si>
  <si>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</si>
  <si>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</si>
  <si>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</si>
  <si>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</si>
  <si>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</si>
  <si>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</si>
  <si>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</si>
  <si>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</si>
  <si>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</si>
  <si>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</si>
  <si>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</si>
  <si>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</si>
  <si>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</si>
  <si>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</si>
  <si>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</si>
  <si>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</si>
  <si>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</si>
  <si>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</si>
  <si>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</si>
  <si>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</si>
  <si>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</si>
  <si>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</si>
  <si>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</si>
  <si>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</si>
  <si>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</si>
  <si>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</si>
  <si>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</si>
  <si>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</si>
  <si>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</si>
  <si>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</si>
  <si>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</si>
  <si>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</si>
  <si>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</si>
  <si>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</si>
  <si>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</si>
  <si>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</si>
  <si>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</si>
  <si>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</si>
  <si>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</si>
  <si>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</si>
  <si>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</si>
  <si>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</si>
  <si>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</si>
  <si>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</si>
  <si>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</si>
  <si>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</si>
  <si>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</si>
  <si>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</si>
  <si>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</si>
  <si>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</si>
  <si>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</si>
  <si>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</si>
  <si>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</si>
  <si>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</si>
  <si>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</si>
  <si>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</si>
  <si>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</si>
  <si>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</si>
  <si>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</si>
  <si>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</si>
  <si>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</si>
  <si>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</si>
  <si>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</si>
  <si>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</si>
  <si>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</si>
  <si>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</si>
  <si>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</si>
  <si>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</si>
  <si>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</si>
  <si>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</si>
  <si>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</si>
  <si>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</si>
  <si>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</si>
  <si>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</si>
  <si>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</si>
  <si>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</si>
  <si>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</si>
  <si>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</si>
  <si>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</si>
  <si>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</si>
  <si>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</si>
  <si>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</si>
  <si>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</si>
  <si>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</si>
  <si>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</si>
  <si>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</si>
  <si>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</si>
  <si>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</si>
  <si>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</si>
  <si>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</si>
  <si>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</si>
  <si>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</si>
  <si>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</si>
  <si>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</si>
  <si>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</si>
  <si>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</si>
  <si>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</si>
  <si>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</si>
  <si>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</si>
  <si>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</si>
  <si>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</si>
  <si>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</si>
  <si>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</si>
  <si>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</si>
  <si>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</si>
  <si>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</si>
  <si>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</si>
  <si>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</si>
  <si>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</si>
  <si>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</si>
  <si>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</si>
  <si>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</si>
  <si>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</si>
  <si>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</si>
  <si>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</si>
  <si>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</si>
  <si>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</si>
  <si>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</si>
  <si>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</si>
  <si>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</si>
  <si>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</si>
  <si>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</si>
  <si>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</si>
  <si>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</si>
  <si>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</si>
  <si>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</si>
  <si>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</si>
  <si>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</si>
  <si>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</si>
  <si>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</si>
  <si>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</si>
  <si>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</si>
  <si>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</si>
  <si>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</si>
  <si>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</si>
  <si>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</si>
  <si>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</si>
  <si>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</si>
  <si>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</si>
  <si>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</si>
  <si>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</si>
  <si>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</si>
  <si>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</si>
  <si>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</si>
  <si>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</si>
  <si>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</si>
  <si>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</si>
  <si>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</si>
  <si>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</si>
  <si>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</si>
  <si>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</si>
  <si>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</si>
  <si>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</si>
  <si>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</si>
  <si>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</si>
  <si>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</si>
  <si>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</si>
  <si>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</si>
  <si>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</si>
  <si>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</si>
  <si>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</si>
  <si>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</si>
  <si>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</si>
  <si>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</si>
  <si>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</si>
  <si>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</si>
  <si>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</si>
  <si>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</si>
  <si>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</si>
  <si>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</si>
  <si>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</si>
  <si>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</si>
  <si>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</si>
  <si>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</si>
  <si>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</si>
  <si>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</si>
  <si>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</si>
  <si>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</si>
  <si>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</si>
  <si>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</si>
  <si>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</si>
  <si>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</si>
  <si>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</si>
  <si>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</si>
  <si>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</si>
  <si>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</si>
  <si>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</si>
  <si>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</si>
  <si>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</si>
  <si>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</si>
  <si>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</si>
  <si>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</si>
  <si>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</si>
  <si>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</si>
  <si>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</si>
  <si>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</si>
  <si>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</si>
  <si>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</si>
  <si>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</si>
  <si>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</si>
  <si>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</si>
  <si>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</si>
  <si>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</si>
  <si>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</si>
  <si>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</si>
  <si>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</si>
  <si>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</si>
  <si>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</si>
  <si>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</si>
  <si>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</si>
  <si>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</si>
  <si>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</si>
  <si>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</si>
  <si>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</si>
  <si>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</si>
  <si>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</si>
  <si>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</si>
  <si>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</si>
  <si>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</si>
  <si>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</si>
  <si>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</si>
  <si>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</si>
  <si>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</si>
  <si>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</si>
  <si>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</si>
  <si>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</si>
  <si>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</si>
  <si>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</si>
  <si>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</si>
  <si>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</si>
  <si>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</si>
  <si>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</si>
  <si>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</si>
  <si>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</si>
  <si>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</si>
  <si>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</si>
  <si>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</si>
  <si>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</si>
  <si>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</si>
  <si>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</si>
  <si>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</si>
  <si>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</si>
  <si>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</si>
  <si>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</si>
  <si>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</si>
  <si>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</si>
  <si>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</si>
  <si>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</si>
  <si>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</si>
  <si>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</si>
  <si>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</si>
  <si>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</si>
  <si>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</si>
  <si>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</si>
  <si>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</si>
  <si>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</si>
  <si>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</si>
  <si>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</si>
  <si>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</si>
  <si>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</si>
  <si>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</si>
  <si>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</si>
  <si>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</si>
  <si>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</si>
  <si>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</si>
  <si>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</si>
  <si>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</si>
  <si>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</si>
  <si>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</si>
  <si>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</si>
  <si>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</si>
  <si>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</si>
  <si>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</si>
  <si>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</si>
  <si>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</si>
  <si>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</si>
  <si>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</si>
  <si>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</si>
  <si>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</si>
  <si>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</si>
  <si>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</si>
  <si>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</si>
  <si>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</si>
  <si>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</si>
  <si>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</si>
  <si>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</si>
  <si>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</si>
  <si>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</si>
  <si>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</si>
  <si>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</si>
  <si>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</si>
  <si>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</si>
  <si>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</si>
  <si>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</si>
  <si>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</si>
  <si>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</si>
  <si>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</si>
  <si>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</si>
  <si>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</si>
  <si>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</si>
  <si>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</si>
  <si>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</si>
  <si>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</si>
  <si>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</si>
  <si>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</si>
  <si>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</si>
  <si>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</si>
  <si>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</si>
  <si>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</si>
  <si>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</si>
  <si>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</si>
  <si>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</si>
  <si>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</si>
  <si>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</si>
  <si>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</si>
  <si>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</si>
  <si>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</si>
  <si>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</si>
  <si>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</si>
  <si>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</si>
  <si>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</si>
  <si>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</si>
  <si>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</si>
  <si>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</si>
  <si>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</si>
  <si>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</si>
  <si>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</si>
  <si>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</si>
  <si>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</si>
  <si>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</si>
  <si>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</si>
  <si>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</si>
  <si>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</si>
  <si>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</si>
  <si>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</si>
  <si>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</si>
  <si>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</si>
  <si>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</si>
  <si>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</si>
  <si>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</si>
  <si>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</si>
  <si>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</si>
  <si>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</si>
  <si>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</si>
  <si>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</si>
  <si>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</si>
  <si>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</si>
  <si>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</si>
  <si>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</si>
  <si>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</si>
  <si>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</si>
  <si>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</si>
  <si>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</si>
  <si>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</si>
  <si>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</si>
  <si>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</si>
  <si>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</si>
  <si>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</si>
  <si>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</si>
  <si>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</si>
  <si>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</si>
  <si>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</si>
  <si>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</si>
  <si>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</si>
  <si>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</si>
  <si>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</si>
  <si>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</si>
  <si>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</si>
  <si>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</si>
  <si>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</si>
  <si>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</si>
  <si>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</si>
  <si>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</si>
  <si>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</si>
  <si>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</si>
  <si>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</si>
  <si>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</si>
  <si>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</si>
  <si>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</si>
  <si>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</si>
  <si>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</si>
  <si>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</si>
  <si>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</si>
  <si>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</si>
  <si>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</si>
  <si>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</si>
  <si>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</si>
  <si>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</si>
  <si>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</si>
  <si>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</si>
  <si>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</si>
  <si>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</si>
  <si>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</si>
  <si>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</si>
  <si>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</si>
  <si>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</si>
  <si>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</si>
  <si>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</si>
  <si>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</si>
  <si>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</si>
  <si>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</si>
  <si>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</si>
  <si>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</si>
  <si>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</si>
  <si>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</si>
  <si>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</si>
  <si>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</si>
  <si>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</si>
  <si>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</si>
  <si>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</si>
  <si>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</si>
  <si>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</si>
  <si>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</si>
  <si>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</si>
  <si>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</si>
  <si>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</si>
  <si>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</si>
  <si>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</si>
  <si>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</si>
  <si>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</si>
  <si>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</si>
  <si>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</si>
  <si>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</si>
  <si>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</si>
  <si>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</si>
  <si>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</si>
  <si>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</si>
  <si>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</si>
  <si>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</si>
  <si>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</si>
  <si>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</si>
  <si>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</si>
  <si>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</si>
  <si>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</si>
  <si>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</si>
  <si>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</si>
  <si>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</si>
  <si>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</si>
  <si>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</si>
  <si>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</si>
  <si>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</si>
  <si>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</si>
  <si>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</si>
  <si>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</si>
  <si>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</si>
  <si>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</si>
  <si>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</si>
  <si>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</si>
  <si>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</si>
  <si>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</si>
  <si>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</si>
  <si>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</si>
  <si>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</si>
  <si>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</si>
  <si>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</si>
  <si>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</si>
  <si>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</si>
  <si>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</si>
  <si>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</si>
  <si>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</si>
  <si>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</si>
  <si>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</si>
  <si>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</si>
  <si>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</si>
  <si>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</si>
  <si>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</si>
  <si>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</si>
  <si>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</si>
  <si>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</si>
  <si>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</si>
  <si>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</si>
  <si>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</si>
  <si>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</si>
  <si>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</si>
  <si>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</si>
  <si>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</si>
  <si>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</si>
  <si>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</si>
  <si>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</si>
  <si>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</si>
  <si>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</si>
  <si>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</si>
  <si>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</si>
  <si>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</si>
  <si>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</si>
  <si>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</si>
  <si>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</si>
  <si>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</si>
  <si>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</si>
  <si>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</si>
  <si>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</si>
  <si>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</si>
  <si>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</si>
  <si>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</si>
  <si>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</si>
  <si>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</si>
  <si>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</si>
  <si>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</si>
  <si>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</si>
  <si>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</si>
  <si>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</si>
  <si>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</si>
  <si>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</si>
  <si>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</si>
  <si>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</si>
  <si>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</si>
  <si>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</si>
  <si>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</si>
  <si>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</si>
  <si>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</si>
  <si>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</si>
  <si>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</si>
  <si>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</si>
  <si>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</si>
  <si>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</si>
  <si>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</si>
  <si>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</si>
  <si>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</si>
  <si>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</si>
  <si>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</si>
  <si>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</si>
  <si>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</si>
  <si>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</si>
  <si>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</si>
  <si>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</si>
  <si>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</si>
  <si>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</si>
  <si>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</si>
  <si>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</si>
  <si>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</si>
  <si>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</si>
  <si>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</si>
  <si>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</si>
  <si>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</si>
  <si>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</si>
  <si>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</si>
  <si>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</si>
  <si>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</si>
  <si>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</si>
  <si>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</si>
  <si>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</si>
  <si>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</si>
  <si>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</si>
  <si>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</si>
  <si>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</si>
  <si>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</si>
  <si>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</si>
  <si>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</si>
  <si>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</si>
  <si>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</si>
  <si>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</si>
  <si>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</si>
  <si>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</si>
  <si>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</si>
  <si>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</si>
  <si>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</si>
  <si>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</si>
  <si>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</si>
  <si>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</si>
  <si>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</si>
  <si>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</si>
  <si>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</si>
  <si>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</si>
  <si>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</si>
  <si>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</si>
  <si>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</si>
  <si>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</si>
  <si>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</si>
  <si>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</si>
  <si>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</si>
  <si>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</si>
  <si>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</si>
  <si>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</si>
  <si>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</si>
  <si>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</si>
  <si>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</si>
  <si>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</si>
  <si>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</si>
  <si>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</si>
  <si>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</si>
  <si>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</si>
  <si>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</si>
  <si>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</si>
  <si>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</si>
  <si>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</si>
  <si>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</si>
  <si>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</si>
  <si>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</si>
  <si>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</si>
  <si>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</si>
  <si>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</si>
  <si>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</si>
  <si>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</si>
  <si>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</si>
  <si>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</si>
  <si>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</si>
  <si>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</si>
  <si>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</si>
  <si>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</si>
  <si>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</si>
  <si>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</si>
  <si>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</si>
  <si>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</si>
  <si>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</si>
  <si>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</si>
  <si>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</si>
  <si>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</si>
  <si>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</si>
  <si>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</si>
  <si>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</si>
  <si>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</si>
  <si>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</si>
  <si>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</si>
  <si>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</si>
  <si>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</si>
  <si>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</si>
  <si>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</si>
  <si>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</si>
  <si>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</si>
  <si>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</si>
  <si>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</si>
  <si>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</si>
  <si>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</si>
  <si>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</si>
  <si>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</si>
  <si>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</si>
  <si>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</si>
  <si>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</si>
  <si>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</si>
  <si>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</si>
  <si>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</si>
  <si>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</si>
  <si>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</si>
  <si>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</si>
  <si>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</si>
  <si>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</si>
  <si>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</si>
  <si>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</si>
  <si>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</si>
  <si>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</si>
  <si>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</si>
  <si>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</si>
  <si>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</si>
  <si>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</si>
  <si>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</si>
  <si>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</si>
  <si>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</si>
  <si>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</si>
  <si>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</si>
  <si>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</si>
  <si>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</si>
  <si>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</si>
  <si>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</si>
  <si>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</si>
  <si>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</si>
  <si>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</si>
  <si>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</si>
  <si>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</si>
  <si>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</si>
  <si>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</si>
  <si>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</si>
  <si>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</si>
  <si>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</si>
  <si>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</si>
  <si>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</si>
  <si>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</si>
  <si>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</si>
  <si>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</si>
  <si>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</si>
  <si>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</si>
  <si>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</si>
  <si>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</si>
  <si>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</si>
  <si>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</si>
  <si>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</si>
  <si>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</si>
  <si>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</si>
  <si>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</si>
  <si>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</si>
  <si>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</si>
  <si>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</si>
  <si>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</si>
  <si>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</si>
  <si>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</si>
  <si>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</si>
  <si>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</si>
  <si>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</si>
  <si>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</si>
  <si>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</si>
  <si>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</si>
  <si>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</si>
  <si>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</si>
  <si>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</si>
  <si>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</si>
  <si>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</si>
  <si>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</si>
  <si>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</si>
  <si>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</si>
  <si>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</si>
  <si>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</si>
  <si>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</si>
  <si>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</si>
  <si>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</si>
  <si>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</si>
  <si>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</si>
  <si>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</si>
  <si>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</si>
  <si>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</si>
  <si>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</si>
  <si>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</si>
  <si>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</si>
  <si>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</si>
  <si>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</si>
  <si>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</si>
  <si>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</si>
  <si>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</si>
  <si>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</si>
  <si>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</si>
  <si>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</si>
  <si>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</si>
  <si>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</si>
  <si>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</si>
  <si>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</si>
  <si>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</si>
  <si>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</si>
  <si>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</si>
  <si>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</si>
  <si>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</si>
  <si>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</si>
  <si>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</si>
  <si>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</si>
  <si>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</si>
  <si>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</si>
  <si>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</si>
  <si>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</si>
  <si>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</si>
  <si>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</si>
  <si>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</si>
  <si>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</si>
  <si>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</si>
  <si>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</si>
  <si>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</si>
  <si>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</si>
  <si>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</si>
  <si>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</si>
  <si>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</si>
  <si>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</si>
  <si>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</si>
  <si>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</si>
  <si>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</si>
  <si>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</si>
  <si>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</si>
  <si>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</si>
  <si>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</si>
  <si>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</si>
  <si>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</si>
  <si>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</si>
  <si>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</si>
  <si>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</si>
  <si>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</si>
  <si>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</si>
  <si>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</si>
  <si>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</si>
  <si>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</si>
  <si>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</si>
  <si>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</si>
  <si>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</si>
  <si>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</si>
  <si>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</si>
  <si>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</si>
  <si>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</si>
  <si>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</si>
  <si>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</si>
  <si>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</si>
  <si>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</si>
  <si>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</si>
  <si>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</si>
  <si>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</si>
  <si>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</si>
  <si>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</si>
  <si>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</si>
  <si>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</si>
  <si>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</si>
  <si>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</si>
  <si>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</si>
  <si>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</si>
  <si>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</si>
  <si>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</si>
  <si>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</si>
  <si>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</si>
  <si>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</si>
  <si>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</si>
  <si>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</si>
  <si>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</si>
  <si>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</si>
  <si>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</si>
  <si>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</si>
  <si>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</si>
  <si>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</si>
  <si>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</si>
  <si>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</si>
  <si>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</si>
  <si>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</si>
  <si>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</si>
  <si>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</si>
  <si>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</si>
  <si>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</si>
  <si>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</si>
  <si>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</si>
  <si>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</si>
  <si>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</si>
  <si>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</si>
  <si>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</si>
  <si>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</si>
  <si>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</si>
  <si>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</si>
  <si>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</si>
  <si>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</si>
  <si>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</si>
  <si>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</si>
  <si>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</si>
  <si>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</si>
  <si>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</si>
  <si>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</si>
  <si>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</si>
  <si>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</si>
  <si>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</si>
  <si>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</si>
  <si>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</si>
  <si>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</si>
  <si>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</si>
  <si>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</si>
  <si>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</si>
  <si>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</si>
  <si>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</si>
  <si>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</si>
  <si>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</si>
  <si>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</si>
  <si>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</si>
  <si>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</si>
  <si>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</si>
  <si>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</si>
  <si>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</si>
  <si>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</si>
  <si>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</si>
  <si>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</si>
  <si>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</si>
  <si>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</si>
  <si>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</si>
  <si>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</si>
  <si>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</si>
  <si>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</si>
  <si>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</si>
  <si>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</si>
  <si>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</si>
  <si>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</si>
  <si>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</si>
  <si>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</si>
  <si>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</si>
  <si>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</si>
  <si>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</si>
  <si>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</si>
  <si>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</si>
  <si>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</si>
  <si>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</si>
  <si>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</si>
  <si>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</si>
  <si>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</si>
  <si>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</si>
  <si>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</si>
  <si>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</si>
  <si>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</si>
  <si>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</si>
  <si>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</si>
  <si>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</si>
  <si>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</si>
  <si>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</si>
  <si>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</si>
  <si>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</si>
  <si>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</si>
  <si>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</si>
  <si>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</si>
  <si>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</si>
  <si>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</si>
  <si>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</si>
  <si>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</si>
  <si>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</si>
  <si>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</si>
  <si>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</si>
  <si>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</si>
  <si>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</si>
  <si>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</si>
  <si>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</si>
  <si>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</si>
  <si>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</si>
  <si>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</si>
  <si>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</si>
  <si>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</si>
  <si>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</si>
  <si>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</si>
  <si>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</si>
  <si>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</si>
  <si>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</si>
  <si>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</si>
  <si>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</si>
  <si>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</si>
  <si>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</si>
  <si>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</si>
  <si>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</si>
  <si>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</si>
  <si>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</si>
  <si>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</si>
  <si>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</si>
  <si>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</si>
  <si>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</si>
  <si>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</si>
  <si>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</si>
  <si>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</si>
  <si>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</si>
  <si>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</si>
  <si>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</si>
  <si>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</si>
  <si>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</si>
  <si>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</si>
  <si>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</si>
  <si>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</si>
  <si>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</si>
  <si>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</si>
  <si>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</si>
  <si>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</si>
  <si>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</si>
  <si>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</si>
  <si>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</si>
  <si>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</si>
  <si>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</si>
  <si>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</si>
  <si>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</si>
  <si>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</si>
  <si>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</si>
  <si>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</si>
  <si>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</si>
  <si>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</si>
  <si>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</si>
  <si>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</si>
  <si>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</si>
  <si>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</si>
  <si>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</si>
  <si>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</si>
  <si>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</si>
  <si>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</si>
  <si>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</si>
  <si>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</si>
  <si>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</si>
  <si>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</si>
  <si>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</si>
  <si>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</si>
  <si>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</si>
  <si>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</si>
  <si>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</si>
  <si>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</si>
  <si>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</si>
  <si>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</si>
  <si>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</si>
  <si>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</si>
  <si>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</si>
  <si>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</si>
  <si>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</si>
  <si>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</si>
  <si>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</si>
  <si>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</si>
  <si>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</si>
  <si>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</si>
  <si>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</si>
  <si>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</si>
  <si>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</si>
  <si>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</si>
  <si>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</si>
  <si>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</si>
  <si>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</si>
  <si>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</si>
  <si>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</si>
  <si>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</si>
  <si>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</si>
  <si>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</si>
  <si>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</si>
  <si>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</si>
  <si>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</si>
  <si>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</si>
  <si>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</si>
  <si>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</si>
  <si>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</si>
  <si>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</si>
  <si>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</si>
  <si>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</si>
  <si>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</si>
  <si>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</si>
  <si>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</si>
  <si>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</si>
  <si>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</si>
  <si>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</si>
  <si>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</si>
  <si>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</si>
  <si>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</si>
  <si>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</si>
  <si>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</si>
  <si>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</si>
  <si>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</si>
  <si>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</si>
  <si>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</si>
  <si>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</si>
  <si>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</si>
  <si>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</si>
  <si>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</si>
  <si>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</si>
  <si>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</si>
  <si>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</si>
  <si>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</si>
  <si>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</si>
  <si>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</si>
  <si>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</si>
  <si>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</si>
  <si>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</si>
  <si>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</si>
  <si>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</si>
  <si>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</si>
  <si>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</si>
  <si>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</si>
  <si>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</si>
  <si>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</si>
  <si>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</si>
  <si>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</si>
  <si>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</si>
  <si>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</si>
  <si>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</si>
  <si>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</si>
  <si>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</si>
  <si>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</si>
  <si>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</si>
  <si>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</si>
  <si>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</si>
  <si>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</si>
  <si>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</si>
  <si>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</si>
  <si>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</si>
  <si>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</si>
  <si>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</si>
  <si>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</si>
  <si>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</si>
  <si>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</si>
  <si>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</si>
  <si>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</si>
  <si>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</si>
  <si>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</si>
  <si>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</si>
  <si>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</si>
  <si>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</si>
  <si>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</si>
  <si>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</si>
  <si>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</si>
  <si>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</si>
  <si>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</si>
  <si>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</si>
  <si>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</si>
  <si>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</si>
  <si>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</si>
  <si>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</si>
  <si>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</si>
  <si>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</si>
  <si>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</si>
  <si>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</si>
  <si>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</si>
  <si>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</si>
  <si>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</si>
  <si>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</si>
  <si>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</si>
  <si>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</si>
  <si>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</si>
  <si>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</si>
  <si>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</si>
  <si>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</si>
  <si>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</si>
  <si>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</si>
  <si>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</si>
  <si>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</si>
  <si>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</si>
  <si>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</si>
  <si>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</si>
  <si>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</si>
  <si>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</si>
  <si>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</si>
  <si>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</si>
  <si>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</si>
  <si>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</si>
  <si>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</si>
  <si>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</si>
  <si>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</si>
  <si>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</si>
  <si>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</si>
  <si>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</si>
  <si>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</si>
  <si>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</si>
  <si>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</si>
  <si>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</si>
  <si>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</si>
  <si>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</si>
  <si>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</si>
  <si>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</si>
  <si>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</si>
  <si>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</si>
  <si>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</si>
  <si>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</si>
  <si>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</si>
  <si>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</si>
  <si>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</si>
  <si>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</si>
  <si>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</si>
  <si>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</si>
  <si>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</si>
  <si>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</si>
  <si>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</si>
  <si>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</si>
  <si>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</si>
  <si>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</si>
  <si>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</si>
  <si>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</si>
  <si>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</si>
  <si>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</si>
  <si>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</si>
  <si>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</si>
  <si>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</si>
  <si>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</si>
  <si>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</si>
  <si>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</si>
  <si>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</si>
  <si>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</si>
  <si>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</si>
  <si>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</si>
  <si>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</si>
  <si>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</si>
  <si>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</si>
  <si>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</si>
  <si>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</si>
  <si>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</si>
  <si>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</si>
  <si>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</si>
  <si>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</si>
  <si>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</si>
  <si>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</si>
  <si>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</si>
  <si>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</si>
  <si>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</si>
  <si>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</si>
  <si>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</si>
  <si>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</si>
  <si>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</si>
  <si>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</si>
  <si>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</si>
  <si>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</si>
  <si>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</si>
  <si>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</si>
  <si>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</si>
  <si>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</si>
  <si>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</si>
  <si>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</si>
  <si>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</si>
  <si>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</si>
  <si>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</si>
  <si>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</si>
  <si>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</si>
  <si>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</si>
  <si>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</si>
  <si>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</si>
  <si>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</si>
  <si>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</si>
  <si>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</si>
  <si>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</si>
  <si>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</si>
  <si>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</si>
  <si>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</si>
  <si>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</si>
  <si>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</si>
  <si>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</si>
  <si>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</si>
  <si>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</si>
  <si>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</si>
  <si>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</si>
  <si>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</si>
  <si>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</si>
  <si>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</si>
  <si>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</si>
  <si>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</si>
  <si>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</si>
  <si>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</si>
  <si>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</si>
  <si>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</si>
  <si>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</si>
  <si>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</si>
  <si>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</si>
  <si>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</si>
  <si>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</si>
  <si>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</si>
  <si>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</si>
  <si>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</si>
  <si>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</si>
  <si>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</si>
  <si>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</si>
  <si>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</si>
  <si>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</si>
  <si>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</si>
  <si>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</si>
  <si>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</si>
  <si>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</si>
  <si>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</si>
  <si>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</si>
  <si>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</si>
  <si>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</si>
  <si>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</si>
  <si>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</si>
  <si>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</si>
  <si>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</si>
  <si>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</si>
  <si>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</si>
  <si>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</si>
  <si>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</si>
  <si>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</si>
  <si>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</si>
  <si>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</si>
  <si>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</si>
  <si>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</si>
  <si>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</si>
  <si>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</si>
  <si>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</si>
  <si>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</si>
  <si>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</si>
  <si>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</si>
  <si>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</si>
  <si>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</si>
  <si>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</si>
  <si>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</si>
  <si>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</si>
  <si>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</si>
  <si>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</si>
  <si>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</si>
  <si>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</si>
  <si>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</si>
  <si>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</si>
  <si>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</si>
  <si>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</si>
  <si>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</si>
  <si>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</si>
  <si>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</si>
  <si>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</si>
  <si>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</si>
  <si>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</si>
  <si>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</si>
  <si>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</si>
  <si>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</si>
  <si>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</si>
  <si>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</si>
  <si>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</si>
  <si>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</si>
  <si>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</si>
  <si>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</si>
  <si>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</si>
  <si>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</si>
  <si>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</si>
  <si>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</si>
  <si>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</si>
  <si>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</si>
  <si>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</si>
  <si>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</si>
  <si>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</si>
  <si>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</si>
  <si>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</si>
  <si>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</si>
  <si>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</si>
  <si>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</si>
  <si>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</si>
  <si>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</si>
  <si>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</si>
  <si>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</si>
  <si>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</si>
  <si>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</si>
  <si>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</si>
  <si>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</si>
  <si>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</si>
  <si>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</si>
  <si>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</si>
  <si>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</si>
  <si>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</si>
  <si>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</si>
  <si>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</si>
  <si>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</si>
  <si>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</si>
  <si>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</si>
  <si>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</si>
  <si>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</si>
  <si>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</si>
  <si>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</si>
  <si>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</si>
  <si>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</si>
  <si>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</si>
  <si>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</si>
  <si>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</si>
  <si>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</si>
  <si>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</si>
  <si>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</si>
  <si>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</si>
  <si>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</si>
  <si>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</si>
  <si>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</si>
  <si>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</si>
  <si>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</si>
  <si>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</si>
  <si>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</si>
  <si>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</si>
  <si>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</si>
  <si>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</si>
  <si>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</si>
  <si>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</si>
  <si>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</si>
  <si>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</si>
  <si>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</si>
  <si>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</si>
  <si>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</si>
  <si>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</si>
  <si>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</si>
  <si>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</si>
  <si>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</si>
  <si>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</si>
  <si>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</si>
  <si>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</si>
  <si>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</si>
  <si>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</si>
  <si>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</si>
  <si>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</si>
  <si>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</si>
  <si>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</si>
  <si>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</si>
  <si>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</si>
  <si>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</si>
  <si>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</si>
  <si>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</si>
  <si>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</si>
  <si>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</si>
  <si>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</si>
  <si>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</si>
  <si>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</si>
  <si>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</si>
  <si>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</si>
  <si>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</si>
  <si>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</si>
  <si>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</si>
  <si>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</si>
  <si>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</si>
  <si>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</si>
  <si>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</si>
  <si>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</si>
  <si>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</si>
  <si>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</si>
  <si>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</si>
  <si>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</si>
  <si>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</si>
  <si>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</si>
  <si>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</si>
  <si>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</si>
  <si>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</si>
  <si>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</si>
  <si>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</si>
  <si>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</si>
  <si>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</si>
  <si>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</si>
  <si>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</si>
  <si>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</si>
  <si>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</si>
  <si>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</si>
  <si>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</si>
  <si>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</si>
  <si>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</si>
  <si>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</si>
  <si>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</si>
  <si>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</si>
  <si>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</si>
  <si>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</si>
  <si>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</si>
  <si>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</si>
  <si>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</si>
  <si>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</si>
  <si>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</si>
  <si>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</si>
  <si>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</si>
  <si>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</si>
  <si>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</si>
  <si>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</si>
  <si>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</si>
  <si>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</si>
  <si>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</si>
  <si>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</si>
  <si>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</si>
  <si>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</si>
  <si>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</si>
  <si>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</si>
  <si>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</si>
  <si>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</si>
  <si>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</si>
  <si>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</si>
  <si>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</si>
  <si>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</si>
  <si>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</si>
  <si>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</si>
  <si>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</si>
  <si>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</si>
  <si>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</si>
  <si>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</si>
  <si>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</si>
  <si>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</si>
  <si>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</si>
  <si>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</si>
  <si>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</si>
  <si>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</si>
  <si>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</si>
  <si>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</si>
  <si>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</si>
  <si>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</si>
  <si>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</si>
  <si>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</si>
  <si>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</si>
  <si>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</si>
  <si>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</si>
  <si>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</si>
  <si>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</si>
  <si>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</si>
  <si>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</si>
  <si>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</si>
  <si>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</si>
  <si>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</si>
  <si>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</si>
  <si>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</si>
  <si>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</si>
  <si>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</si>
  <si>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</si>
  <si>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</si>
  <si>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</si>
  <si>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</si>
  <si>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</si>
  <si>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</si>
  <si>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</si>
  <si>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</si>
  <si>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</si>
  <si>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</si>
  <si>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</si>
  <si>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</si>
  <si>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</si>
  <si>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</si>
  <si>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</si>
  <si>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</si>
  <si>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</si>
  <si>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</si>
  <si>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</si>
  <si>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</si>
  <si>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</si>
  <si>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</si>
  <si>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</si>
  <si>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</si>
  <si>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</si>
  <si>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</si>
  <si>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</si>
  <si>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</si>
  <si>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</si>
  <si>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</si>
  <si>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</si>
  <si>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</si>
  <si>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</si>
  <si>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</si>
  <si>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</si>
  <si>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</si>
  <si>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</si>
  <si>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</si>
  <si>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</si>
  <si>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</si>
  <si>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</si>
  <si>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</si>
  <si>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</si>
  <si>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</si>
  <si>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</si>
  <si>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</si>
  <si>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</si>
  <si>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</si>
  <si>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</si>
  <si>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</si>
  <si>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</si>
  <si>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</si>
  <si>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</si>
  <si>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</si>
  <si>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</si>
  <si>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</si>
  <si>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</si>
  <si>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</si>
  <si>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</si>
  <si>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</si>
  <si>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</si>
  <si>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</si>
  <si>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</si>
  <si>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</si>
  <si>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</si>
  <si>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</si>
  <si>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</si>
  <si>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</si>
  <si>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</si>
  <si>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</si>
  <si>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</si>
  <si>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</si>
  <si>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</si>
  <si>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</si>
  <si>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</si>
  <si>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</si>
  <si>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</si>
  <si>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</si>
  <si>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</si>
  <si>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</si>
  <si>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</si>
  <si>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</si>
  <si>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</si>
  <si>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</si>
  <si>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</si>
  <si>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</si>
  <si>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</si>
  <si>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</si>
  <si>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</si>
  <si>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</si>
  <si>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</si>
  <si>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</si>
  <si>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</si>
  <si>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</si>
  <si>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</si>
  <si>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</si>
  <si>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</si>
  <si>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</si>
  <si>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</si>
  <si>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</si>
  <si>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</si>
  <si>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</si>
  <si>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</si>
  <si>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</si>
  <si>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</si>
  <si>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</si>
  <si>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</si>
  <si>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</si>
  <si>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</si>
  <si>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</si>
  <si>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</si>
  <si>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</si>
  <si>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</si>
  <si>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</si>
  <si>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</si>
  <si>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</si>
  <si>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</si>
  <si>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</si>
  <si>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</si>
  <si>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</si>
  <si>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</si>
  <si>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</si>
  <si>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</si>
  <si>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</si>
  <si>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</si>
  <si>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</si>
  <si>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</si>
  <si>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</si>
  <si>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</si>
  <si>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</si>
  <si>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</si>
  <si>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</si>
  <si>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</si>
  <si>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</si>
  <si>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</si>
  <si>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</si>
  <si>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</si>
  <si>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</si>
  <si>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</si>
  <si>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</si>
  <si>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</si>
  <si>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</si>
  <si>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</si>
  <si>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</si>
  <si>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</si>
  <si>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</si>
  <si>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</si>
  <si>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</si>
  <si>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</si>
  <si>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</si>
  <si>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</si>
  <si>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</si>
  <si>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</si>
  <si>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</si>
  <si>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</si>
  <si>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</si>
  <si>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</si>
  <si>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</si>
  <si>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</si>
  <si>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</si>
  <si>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</si>
  <si>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</si>
  <si>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</si>
  <si>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</si>
  <si>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</si>
  <si>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</si>
  <si>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</si>
  <si>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</si>
  <si>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</si>
  <si>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</si>
  <si>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</si>
  <si>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</si>
  <si>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</si>
  <si>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</si>
  <si>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</si>
  <si>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</si>
  <si>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</si>
  <si>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</si>
  <si>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</si>
  <si>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</si>
  <si>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</si>
  <si>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</si>
  <si>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</si>
  <si>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</si>
  <si>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</si>
  <si>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</si>
  <si>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</si>
  <si>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</si>
  <si>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</si>
  <si>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</si>
  <si>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</si>
  <si>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</si>
  <si>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</si>
  <si>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</si>
  <si>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</si>
  <si>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</si>
  <si>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</si>
  <si>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</si>
  <si>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</si>
  <si>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</si>
  <si>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</si>
  <si>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</si>
  <si>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</si>
  <si>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</si>
  <si>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</si>
  <si>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</si>
  <si>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</si>
  <si>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</si>
  <si>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</si>
  <si>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</si>
  <si>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</si>
  <si>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</si>
  <si>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</si>
  <si>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</si>
  <si>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</si>
  <si>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</si>
  <si>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</si>
  <si>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</si>
  <si>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</si>
  <si>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</si>
  <si>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</si>
  <si>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</si>
  <si>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</si>
  <si>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</si>
  <si>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</si>
  <si>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</si>
  <si>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</si>
  <si>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</si>
  <si>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</si>
  <si>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</si>
  <si>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</si>
  <si>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</si>
  <si>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</si>
  <si>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</si>
  <si>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</si>
  <si>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</si>
  <si>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</si>
  <si>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</si>
  <si>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</si>
  <si>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</si>
  <si>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</si>
  <si>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</si>
  <si>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</si>
  <si>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</si>
  <si>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</si>
  <si>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</si>
  <si>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</si>
  <si>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</si>
  <si>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</si>
  <si>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</si>
  <si>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</si>
  <si>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</si>
  <si>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</si>
  <si>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</si>
  <si>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</si>
  <si>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</si>
  <si>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</si>
  <si>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</si>
  <si>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</si>
  <si>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</si>
  <si>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</si>
  <si>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</si>
  <si>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</si>
  <si>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</si>
  <si>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</si>
  <si>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</si>
  <si>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</si>
  <si>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</si>
  <si>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</si>
  <si>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</si>
  <si>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</si>
  <si>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</si>
  <si>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</si>
  <si>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</si>
  <si>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</si>
  <si>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</si>
  <si>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</si>
  <si>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</si>
  <si>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</si>
  <si>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</si>
  <si>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</si>
  <si>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</si>
  <si>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</si>
  <si>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</si>
  <si>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</si>
  <si>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</si>
  <si>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</si>
  <si>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</si>
  <si>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</si>
  <si>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</si>
  <si>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</si>
  <si>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</si>
  <si>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</si>
  <si>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</si>
  <si>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</si>
  <si>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</si>
  <si>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</si>
  <si>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</si>
  <si>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</si>
  <si>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</si>
  <si>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</si>
  <si>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</si>
  <si>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</si>
  <si>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</si>
  <si>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</si>
  <si>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</si>
  <si>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</si>
  <si>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</si>
  <si>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</si>
  <si>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</si>
  <si>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</si>
  <si>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</si>
  <si>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</si>
  <si>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</si>
  <si>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</si>
  <si>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</si>
  <si>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</si>
  <si>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</si>
  <si>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</si>
  <si>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</si>
  <si>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</si>
  <si>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</si>
  <si>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</si>
  <si>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</si>
  <si>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</si>
  <si>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</si>
  <si>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</si>
  <si>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</si>
  <si>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</si>
  <si>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</si>
  <si>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</si>
  <si>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</si>
  <si>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</si>
  <si>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</si>
  <si>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</si>
  <si>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</si>
  <si>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</si>
  <si>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</si>
  <si>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</si>
  <si>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</si>
  <si>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</si>
  <si>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</si>
  <si>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</si>
  <si>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</si>
  <si>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</si>
  <si>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</si>
  <si>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</si>
  <si>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</si>
  <si>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</si>
  <si>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</si>
  <si>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</si>
  <si>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</si>
  <si>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</si>
  <si>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</si>
  <si>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</si>
  <si>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</si>
  <si>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</si>
  <si>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</si>
  <si>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</si>
  <si>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</si>
  <si>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</si>
  <si>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</si>
  <si>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</si>
  <si>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</si>
  <si>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</si>
  <si>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</si>
  <si>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</si>
  <si>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</si>
  <si>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</si>
  <si>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</si>
  <si>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</si>
  <si>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</si>
  <si>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</si>
  <si>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</si>
  <si>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</si>
  <si>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</si>
  <si>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</si>
  <si>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</si>
  <si>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</si>
  <si>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</si>
  <si>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</si>
  <si>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</si>
  <si>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</si>
  <si>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</si>
  <si>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</si>
  <si>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</si>
  <si>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</si>
  <si>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</si>
  <si>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</si>
  <si>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</si>
  <si>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</si>
  <si>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</si>
  <si>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</si>
  <si>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</si>
  <si>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</si>
  <si>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</si>
  <si>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</si>
  <si>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</si>
  <si>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</si>
  <si>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</si>
  <si>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</si>
  <si>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</si>
  <si>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</si>
  <si>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</si>
  <si>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</si>
  <si>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</si>
  <si>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</si>
  <si>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</si>
  <si>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</si>
  <si>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</si>
  <si>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</si>
  <si>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</si>
  <si>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</si>
  <si>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</si>
  <si>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</si>
  <si>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</si>
  <si>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</si>
  <si>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</si>
  <si>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</si>
  <si>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</si>
  <si>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</si>
  <si>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</si>
  <si>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</si>
  <si>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</si>
  <si>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</si>
  <si>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</si>
  <si>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</si>
  <si>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</si>
  <si>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</si>
  <si>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</si>
  <si>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</si>
  <si>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</si>
  <si>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</si>
  <si>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</si>
  <si>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</si>
  <si>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</si>
  <si>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</si>
  <si>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</si>
  <si>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</si>
  <si>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</si>
  <si>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</si>
  <si>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</si>
  <si>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</si>
  <si>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</si>
  <si>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</si>
  <si>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</si>
  <si>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</si>
  <si>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</si>
  <si>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</si>
  <si>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</si>
  <si>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</si>
  <si>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</si>
  <si>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</si>
  <si>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</si>
  <si>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</si>
  <si>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</si>
  <si>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</si>
  <si>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</si>
  <si>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</si>
  <si>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</si>
  <si>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</si>
  <si>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</si>
  <si>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</si>
  <si>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</si>
  <si>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</si>
  <si>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</si>
  <si>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</si>
  <si>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</si>
  <si>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</si>
  <si>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</si>
  <si>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</si>
  <si>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</si>
  <si>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</si>
  <si>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</si>
  <si>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</si>
  <si>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</si>
  <si>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</si>
  <si>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</si>
  <si>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</si>
  <si>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</si>
  <si>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</si>
  <si>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</si>
  <si>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</si>
  <si>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</si>
  <si>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</si>
  <si>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</si>
  <si>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</si>
  <si>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</si>
  <si>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</si>
  <si>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</si>
  <si>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</si>
  <si>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</si>
  <si>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</si>
  <si>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</si>
  <si>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</si>
  <si>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</si>
  <si>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</si>
  <si>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</si>
  <si>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</si>
  <si>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</si>
  <si>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</si>
  <si>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</si>
  <si>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</si>
  <si>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</si>
  <si>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</si>
  <si>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</si>
  <si>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</si>
  <si>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</si>
  <si>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</si>
  <si>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</si>
  <si>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</si>
  <si>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</si>
  <si>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</si>
  <si>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</si>
  <si>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</si>
  <si>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</si>
  <si>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</si>
  <si>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</si>
  <si>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</si>
  <si>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</si>
  <si>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</si>
  <si>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</si>
  <si>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</si>
  <si>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</si>
  <si>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</si>
  <si>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</si>
  <si>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</si>
  <si>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</si>
  <si>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</si>
  <si>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</si>
  <si>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</si>
  <si>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</si>
  <si>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</si>
  <si>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</si>
  <si>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</si>
  <si>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</si>
  <si>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</si>
  <si>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</si>
  <si>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</si>
  <si>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</si>
  <si>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</si>
  <si>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</si>
  <si>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</si>
  <si>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</si>
  <si>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</si>
  <si>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</si>
  <si>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</si>
  <si>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</si>
  <si>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</si>
  <si>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</si>
  <si>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</si>
  <si>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</si>
  <si>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</si>
  <si>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</si>
  <si>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</si>
  <si>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</si>
  <si>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</si>
  <si>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</si>
  <si>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</si>
  <si>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</si>
  <si>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</si>
  <si>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</si>
  <si>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</si>
  <si>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</si>
  <si>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</si>
  <si>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</si>
  <si>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</si>
  <si>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</si>
  <si>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</si>
  <si>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</si>
  <si>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</si>
  <si>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</si>
  <si>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</si>
  <si>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</si>
  <si>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</si>
  <si>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</si>
  <si>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</si>
  <si>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</si>
  <si>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</si>
  <si>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</si>
  <si>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</si>
  <si>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</si>
  <si>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</si>
  <si>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</si>
  <si>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</si>
  <si>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</si>
  <si>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</si>
  <si>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</si>
  <si>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</si>
  <si>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</si>
  <si>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</si>
  <si>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</si>
  <si>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</si>
  <si>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</si>
  <si>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</si>
  <si>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</si>
  <si>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</si>
  <si>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</si>
  <si>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</si>
  <si>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</si>
  <si>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</si>
  <si>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</si>
  <si>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</si>
  <si>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</si>
  <si>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</si>
  <si>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</si>
  <si>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</si>
  <si>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</si>
  <si>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</si>
  <si>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</si>
  <si>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</si>
  <si>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</si>
  <si>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</si>
  <si>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</si>
  <si>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</si>
  <si>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</si>
  <si>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</si>
  <si>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</si>
  <si>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</si>
  <si>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</si>
  <si>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</si>
  <si>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</si>
  <si>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</si>
  <si>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</si>
  <si>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</si>
  <si>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</si>
  <si>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</si>
  <si>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</si>
  <si>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</si>
  <si>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</si>
  <si>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</si>
  <si>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</si>
  <si>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</si>
  <si>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</si>
  <si>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</si>
  <si>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</si>
  <si>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</si>
  <si>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</si>
  <si>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</si>
  <si>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</si>
  <si>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</si>
  <si>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</si>
  <si>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</si>
  <si>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</si>
  <si>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</si>
  <si>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</si>
  <si>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</si>
  <si>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</si>
  <si>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</si>
  <si>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</si>
  <si>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</si>
  <si>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</si>
  <si>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</si>
  <si>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</si>
  <si>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</si>
  <si>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</si>
  <si>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</si>
  <si>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</si>
  <si>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</si>
  <si>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</si>
  <si>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</si>
  <si>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</si>
  <si>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</si>
  <si>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</si>
  <si>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</si>
  <si>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</si>
  <si>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</si>
  <si>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</si>
  <si>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</si>
  <si>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</si>
  <si>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</si>
  <si>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</si>
  <si>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</si>
  <si>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</si>
  <si>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</si>
  <si>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</si>
  <si>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</si>
  <si>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</si>
  <si>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</si>
  <si>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</si>
  <si>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</si>
  <si>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</si>
  <si>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</si>
  <si>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</si>
  <si>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</si>
  <si>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</si>
  <si>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</si>
  <si>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</si>
  <si>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</si>
  <si>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</si>
  <si>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</si>
  <si>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</si>
  <si>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</si>
  <si>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</si>
  <si>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</si>
  <si>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</si>
  <si>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</si>
  <si>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</si>
  <si>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</si>
  <si>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</si>
  <si>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</si>
  <si>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</si>
  <si>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</si>
  <si>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</si>
  <si>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</si>
  <si>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</si>
  <si>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</si>
  <si>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</si>
  <si>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</si>
  <si>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</si>
  <si>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</si>
  <si>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</si>
  <si>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</si>
  <si>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</si>
  <si>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</si>
  <si>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</si>
  <si>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</si>
  <si>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</si>
  <si>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</si>
  <si>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</si>
  <si>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</si>
  <si>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</si>
  <si>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</si>
  <si>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</si>
  <si>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</si>
  <si>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</si>
  <si>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</si>
  <si>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</si>
  <si>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</si>
  <si>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</si>
  <si>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</si>
  <si>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</si>
  <si>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</si>
  <si>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</si>
  <si>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</si>
  <si>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</si>
  <si>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</si>
  <si>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</si>
  <si>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</si>
  <si>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</si>
  <si>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</si>
  <si>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</si>
  <si>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</si>
  <si>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</si>
  <si>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</si>
  <si>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</si>
  <si>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</si>
  <si>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</si>
  <si>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</si>
  <si>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</si>
  <si>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</si>
  <si>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</si>
  <si>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</si>
  <si>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</si>
  <si>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</si>
  <si>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</si>
  <si>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</si>
  <si>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</si>
  <si>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</si>
  <si>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</si>
  <si>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</si>
  <si>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</si>
  <si>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</si>
  <si>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</si>
  <si>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</si>
  <si>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</si>
  <si>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</si>
  <si>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</si>
  <si>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</si>
  <si>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</si>
  <si>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</si>
  <si>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</si>
  <si>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</si>
  <si>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</si>
  <si>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</si>
  <si>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</si>
  <si>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</si>
  <si>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</si>
  <si>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</si>
  <si>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</si>
  <si>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</si>
  <si>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</si>
  <si>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</si>
  <si>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</si>
  <si>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</si>
  <si>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</si>
  <si>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</si>
  <si>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</si>
  <si>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</si>
  <si>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</si>
  <si>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</si>
  <si>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</si>
  <si>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</si>
  <si>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</si>
  <si>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</si>
  <si>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</si>
  <si>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</si>
  <si>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</si>
  <si>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</si>
  <si>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</si>
  <si>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</si>
  <si>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</si>
  <si>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</si>
  <si>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</si>
  <si>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</si>
  <si>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</si>
  <si>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</si>
  <si>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</si>
  <si>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</si>
  <si>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</si>
  <si>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</si>
  <si>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</si>
  <si>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</si>
  <si>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</si>
  <si>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</si>
  <si>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</si>
  <si>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</si>
  <si>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</si>
  <si>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</si>
  <si>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</si>
  <si>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</si>
  <si>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</si>
  <si>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</si>
  <si>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</si>
  <si>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</si>
  <si>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</si>
  <si>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</si>
  <si>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</si>
  <si>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</si>
  <si>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</si>
  <si>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</si>
  <si>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</si>
  <si>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</si>
  <si>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</si>
  <si>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</si>
  <si>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</si>
  <si>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</si>
  <si>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</si>
  <si>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</si>
  <si>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</si>
  <si>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</si>
  <si>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</si>
  <si>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</si>
  <si>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</si>
  <si>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</si>
  <si>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</si>
  <si>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</si>
  <si>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</si>
  <si>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</si>
  <si>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</si>
  <si>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</si>
  <si>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</si>
  <si>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</si>
  <si>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</si>
  <si>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</si>
  <si>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</si>
  <si>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</si>
  <si>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</si>
  <si>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</si>
  <si>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</si>
  <si>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</si>
  <si>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</si>
  <si>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</si>
  <si>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</si>
  <si>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</si>
  <si>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</si>
  <si>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</si>
  <si>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</si>
  <si>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</si>
  <si>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</si>
  <si>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</si>
  <si>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</si>
  <si>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</si>
  <si>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</si>
  <si>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</si>
  <si>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</si>
  <si>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</si>
  <si>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</si>
  <si>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</si>
  <si>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</si>
  <si>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</si>
  <si>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</si>
  <si>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</si>
  <si>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</si>
  <si>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</si>
  <si>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</si>
  <si>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</si>
  <si>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</si>
  <si>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</si>
  <si>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</si>
  <si>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</si>
  <si>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</si>
  <si>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</si>
  <si>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</si>
  <si>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</si>
  <si>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</si>
  <si>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</si>
  <si>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</si>
  <si>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</si>
  <si>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</si>
  <si>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</si>
  <si>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</si>
  <si>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</si>
  <si>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</si>
  <si>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</si>
  <si>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</si>
  <si>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</si>
  <si>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</si>
  <si>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</si>
  <si>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</si>
  <si>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</si>
  <si>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</si>
  <si>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</si>
  <si>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</si>
  <si>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</si>
  <si>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</si>
  <si>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</si>
  <si>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</si>
  <si>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</si>
  <si>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</si>
  <si>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</si>
  <si>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</si>
  <si>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</si>
  <si>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</si>
  <si>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</si>
  <si>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</si>
  <si>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</si>
  <si>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</si>
  <si>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</si>
  <si>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</si>
  <si>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</si>
  <si>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</si>
  <si>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</si>
  <si>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</si>
  <si>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</si>
  <si>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</si>
  <si>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</si>
  <si>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</si>
  <si>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</si>
  <si>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</si>
  <si>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</si>
  <si>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</si>
  <si>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</si>
  <si>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</si>
  <si>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</si>
  <si>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</si>
  <si>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</si>
  <si>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</si>
  <si>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</si>
  <si>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</si>
  <si>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</si>
  <si>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</si>
  <si>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</si>
  <si>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</si>
  <si>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</si>
  <si>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</si>
  <si>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</si>
  <si>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</si>
  <si>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</si>
  <si>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</si>
  <si>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</si>
  <si>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</si>
  <si>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</si>
  <si>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</si>
  <si>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</si>
  <si>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</si>
  <si>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</si>
  <si>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</si>
  <si>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</si>
  <si>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</si>
  <si>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</si>
  <si>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</si>
  <si>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</si>
  <si>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</si>
  <si>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</si>
  <si>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</si>
  <si>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</si>
  <si>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</si>
  <si>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</si>
  <si>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</si>
  <si>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</si>
  <si>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</si>
  <si>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</si>
  <si>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</si>
  <si>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</si>
  <si>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</si>
  <si>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</si>
  <si>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</si>
  <si>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</si>
  <si>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</si>
  <si>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</si>
  <si>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</si>
  <si>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</si>
  <si>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</si>
  <si>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</si>
  <si>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</si>
  <si>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</si>
  <si>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</si>
  <si>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</si>
  <si>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</si>
  <si>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</si>
  <si>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</si>
  <si>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</si>
  <si>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</si>
  <si>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</si>
  <si>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</si>
  <si>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</si>
  <si>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</si>
  <si>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</si>
  <si>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</si>
  <si>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</si>
  <si>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</si>
  <si>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</si>
  <si>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</si>
  <si>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</si>
  <si>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</si>
  <si>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</si>
  <si>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</si>
  <si>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</si>
  <si>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</si>
  <si>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</si>
  <si>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</si>
  <si>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</si>
  <si>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</si>
  <si>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</si>
  <si>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</si>
  <si>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</si>
  <si>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</si>
  <si>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</si>
  <si>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</si>
  <si>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</si>
  <si>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</si>
  <si>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</si>
  <si>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</si>
  <si>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</si>
  <si>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</si>
  <si>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</si>
  <si>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</si>
  <si>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</si>
  <si>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</si>
  <si>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</si>
  <si>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</si>
  <si>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</si>
  <si>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</si>
  <si>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</si>
  <si>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</si>
  <si>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</si>
  <si>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</si>
  <si>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</si>
  <si>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</si>
  <si>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</si>
  <si>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</si>
  <si>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</si>
  <si>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</si>
  <si>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</si>
  <si>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</si>
  <si>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</si>
  <si>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</si>
  <si>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</si>
  <si>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</si>
  <si>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</si>
  <si>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</si>
  <si>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</si>
  <si>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</si>
  <si>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</si>
  <si>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</si>
  <si>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</si>
  <si>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</si>
  <si>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</si>
  <si>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</si>
  <si>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</si>
  <si>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</si>
  <si>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</si>
  <si>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</si>
  <si>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</si>
  <si>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</si>
  <si>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</si>
  <si>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</si>
  <si>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</si>
  <si>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</si>
  <si>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</si>
  <si>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</si>
  <si>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</si>
  <si>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</si>
  <si>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</si>
  <si>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</si>
  <si>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</si>
  <si>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</si>
  <si>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</si>
  <si>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</si>
  <si>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</si>
  <si>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</si>
  <si>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</si>
  <si>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</si>
  <si>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</si>
  <si>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</si>
  <si>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</si>
  <si>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</si>
  <si>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</si>
  <si>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</si>
  <si>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</si>
  <si>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</si>
  <si>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</si>
  <si>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</si>
  <si>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</si>
  <si>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</si>
  <si>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</si>
  <si>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</si>
  <si>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</si>
  <si>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</si>
  <si>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</si>
  <si>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</si>
  <si>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</si>
  <si>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</si>
  <si>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</si>
  <si>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</si>
  <si>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</si>
  <si>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</si>
  <si>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</si>
  <si>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</si>
  <si>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</si>
  <si>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</si>
  <si>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</si>
  <si>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</si>
  <si>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</si>
  <si>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</si>
  <si>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</si>
  <si>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</si>
  <si>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</si>
  <si>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</si>
  <si>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</si>
  <si>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</si>
  <si>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</si>
  <si>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</si>
  <si>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</si>
  <si>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</si>
  <si>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</si>
  <si>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</si>
  <si>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</si>
  <si>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</si>
  <si>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</si>
  <si>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</si>
  <si>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</si>
  <si>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</si>
  <si>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</si>
  <si>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</si>
  <si>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</si>
  <si>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</si>
  <si>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</si>
  <si>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</si>
  <si>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</si>
  <si>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</si>
  <si>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</si>
  <si>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</si>
  <si>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</si>
  <si>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</si>
  <si>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</si>
  <si>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</si>
  <si>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</si>
  <si>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</si>
  <si>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</si>
  <si>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</si>
  <si>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</si>
  <si>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</si>
  <si>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</si>
  <si>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</si>
  <si>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</si>
  <si>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</si>
  <si>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</si>
  <si>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</si>
  <si>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</si>
  <si>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</si>
  <si>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</si>
  <si>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</si>
  <si>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</si>
  <si>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</si>
  <si>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</si>
  <si>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</si>
  <si>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</si>
  <si>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</si>
  <si>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</si>
  <si>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</si>
  <si>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</si>
  <si>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</si>
  <si>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</si>
  <si>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</si>
  <si>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</si>
  <si>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</si>
  <si>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</si>
  <si>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</si>
  <si>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</si>
  <si>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</si>
  <si>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</si>
  <si>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</si>
  <si>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</si>
  <si>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</si>
  <si>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</si>
  <si>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</si>
  <si>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</si>
  <si>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</si>
  <si>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</si>
  <si>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</si>
  <si>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</si>
  <si>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</si>
  <si>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</si>
  <si>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</si>
  <si>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</si>
  <si>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</si>
  <si>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</si>
  <si>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</si>
  <si>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</si>
  <si>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</si>
  <si>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</si>
  <si>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</si>
  <si>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</si>
  <si>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</si>
  <si>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</si>
  <si>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</si>
  <si>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</si>
  <si>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</si>
  <si>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</si>
  <si>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</si>
  <si>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</si>
  <si>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</si>
  <si>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</si>
  <si>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</si>
  <si>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</si>
  <si>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</si>
  <si>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</si>
  <si>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</si>
  <si>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</si>
  <si>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</si>
  <si>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</si>
  <si>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</si>
  <si>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</si>
  <si>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</si>
  <si>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</si>
  <si>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</si>
  <si>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</si>
  <si>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</si>
  <si>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</si>
  <si>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</si>
  <si>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</si>
  <si>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</si>
  <si>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</si>
  <si>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</si>
  <si>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</si>
  <si>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</si>
  <si>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</si>
  <si>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</si>
  <si>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</si>
  <si>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</si>
  <si>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</si>
  <si>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</si>
  <si>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</si>
  <si>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</si>
  <si>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</si>
  <si>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</si>
  <si>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</si>
  <si>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</si>
  <si>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</si>
  <si>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</si>
  <si>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</si>
  <si>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</si>
  <si>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</si>
  <si>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</si>
  <si>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</si>
  <si>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</si>
  <si>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</si>
  <si>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</si>
  <si>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</si>
  <si>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</si>
  <si>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</si>
  <si>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</si>
  <si>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</si>
  <si>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</si>
  <si>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</si>
  <si>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</si>
  <si>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</si>
  <si>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</si>
  <si>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</si>
  <si>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</si>
  <si>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</si>
  <si>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</si>
  <si>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</si>
  <si>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</si>
  <si>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</si>
  <si>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</si>
  <si>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</si>
  <si>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</si>
  <si>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</si>
  <si>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</si>
  <si>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</si>
  <si>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</si>
  <si>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</si>
  <si>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</si>
  <si>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</si>
  <si>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</si>
  <si>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</si>
  <si>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</si>
  <si>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</si>
  <si>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</si>
  <si>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</si>
  <si>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</si>
  <si>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</si>
  <si>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</si>
  <si>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</si>
  <si>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</si>
  <si>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</si>
  <si>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</si>
  <si>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</si>
  <si>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</si>
  <si>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</si>
  <si>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</si>
  <si>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</si>
  <si>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</si>
  <si>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</si>
  <si>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</si>
  <si>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</si>
  <si>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</si>
  <si>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</si>
  <si>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</si>
  <si>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</si>
  <si>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</si>
  <si>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</si>
  <si>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</si>
  <si>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</si>
  <si>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</si>
  <si>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</si>
  <si>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</si>
  <si>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</si>
  <si>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</si>
  <si>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</si>
  <si>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</si>
  <si>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</si>
  <si>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</si>
  <si>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</si>
  <si>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</si>
  <si>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</si>
  <si>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</si>
  <si>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</si>
  <si>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</si>
  <si>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</si>
  <si>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</si>
  <si>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</si>
  <si>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</si>
  <si>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</si>
  <si>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</si>
  <si>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</si>
  <si>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</si>
  <si>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</si>
  <si>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</si>
  <si>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</si>
  <si>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</si>
  <si>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</si>
  <si>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</si>
  <si>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</si>
  <si>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</si>
  <si>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</si>
  <si>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</si>
  <si>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</si>
  <si>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</si>
  <si>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</si>
  <si>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</si>
  <si>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</si>
  <si>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</si>
  <si>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</si>
  <si>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</si>
  <si>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</si>
  <si>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</si>
  <si>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</si>
  <si>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</si>
  <si>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</si>
  <si>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</si>
  <si>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</si>
  <si>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</si>
  <si>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</si>
  <si>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</si>
  <si>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</si>
  <si>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</si>
  <si>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</si>
  <si>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</si>
  <si>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</si>
  <si>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</si>
  <si>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</si>
  <si>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</si>
  <si>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</si>
  <si>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</si>
  <si>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</si>
  <si>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</si>
  <si>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</si>
  <si>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</si>
  <si>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</si>
  <si>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</si>
  <si>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</si>
  <si>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</si>
  <si>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</si>
  <si>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</si>
  <si>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</si>
  <si>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</si>
  <si>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</si>
  <si>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</si>
  <si>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</si>
  <si>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</si>
  <si>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</si>
  <si>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</si>
  <si>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</si>
  <si>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</si>
  <si>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</si>
  <si>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</si>
  <si>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</si>
  <si>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</si>
  <si>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</si>
  <si>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</si>
  <si>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</si>
  <si>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</si>
  <si>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</si>
  <si>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</si>
  <si>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</si>
  <si>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</si>
  <si>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</si>
  <si>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</si>
  <si>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</si>
  <si>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</si>
  <si>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</si>
  <si>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</si>
  <si>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</si>
  <si>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</si>
  <si>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</si>
  <si>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</si>
  <si>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</si>
  <si>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</si>
  <si>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</si>
  <si>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</si>
  <si>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</si>
  <si>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</si>
  <si>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</si>
  <si>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</si>
  <si>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</si>
  <si>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</si>
  <si>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</si>
  <si>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</si>
  <si>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</si>
  <si>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</si>
  <si>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</si>
  <si>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</si>
  <si>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</si>
  <si>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</si>
  <si>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</si>
  <si>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</si>
  <si>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</si>
  <si>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</si>
  <si>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</si>
  <si>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</si>
  <si>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</si>
  <si>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</si>
  <si>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</si>
  <si>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</si>
  <si>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</si>
  <si>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</si>
  <si>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</si>
  <si>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</si>
  <si>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</si>
  <si>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</si>
  <si>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</si>
  <si>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</si>
  <si>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</si>
  <si>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</si>
  <si>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</si>
  <si>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</si>
  <si>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</si>
  <si>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</si>
  <si>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</si>
  <si>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</si>
  <si>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</si>
  <si>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</si>
  <si>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</si>
  <si>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</si>
  <si>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</si>
  <si>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</si>
  <si>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</si>
  <si>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</si>
  <si>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</si>
  <si>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</si>
  <si>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</si>
  <si>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</si>
  <si>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</si>
  <si>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</si>
  <si>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</si>
  <si>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</si>
  <si>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</si>
  <si>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</si>
  <si>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</si>
  <si>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</si>
  <si>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</si>
  <si>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</si>
  <si>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</si>
  <si>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</si>
  <si>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</si>
  <si>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</si>
  <si>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</si>
  <si>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</si>
  <si>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</si>
  <si>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</si>
  <si>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</si>
  <si>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</si>
  <si>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</si>
  <si>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</si>
  <si>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</si>
  <si>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</si>
  <si>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</si>
  <si>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</si>
  <si>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</si>
  <si>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</si>
  <si>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</si>
  <si>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</si>
  <si>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</si>
  <si>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</si>
  <si>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</si>
  <si>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</si>
  <si>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</si>
  <si>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</si>
  <si>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</si>
  <si>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</si>
  <si>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</si>
  <si>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</si>
  <si>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</si>
  <si>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</si>
  <si>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</si>
  <si>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</si>
  <si>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</si>
  <si>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</si>
  <si>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</si>
  <si>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</si>
  <si>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</si>
  <si>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</si>
  <si>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</si>
  <si>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</si>
  <si>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</si>
  <si>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</si>
  <si>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</si>
  <si>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</si>
  <si>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</si>
  <si>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</si>
  <si>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</si>
  <si>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</si>
  <si>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</si>
  <si>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</si>
  <si>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</si>
  <si>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</si>
  <si>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</si>
  <si>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</si>
  <si>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</si>
  <si>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</si>
  <si>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</si>
  <si>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</si>
  <si>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</si>
  <si>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</si>
  <si>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</si>
  <si>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</si>
  <si>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</si>
  <si>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</si>
  <si>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</si>
  <si>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</si>
  <si>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</si>
  <si>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</si>
  <si>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</si>
  <si>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</si>
  <si>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</si>
  <si>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</si>
  <si>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</si>
  <si>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</si>
  <si>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</si>
  <si>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</si>
  <si>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</si>
  <si>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</si>
  <si>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</si>
  <si>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</si>
  <si>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</si>
  <si>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</si>
  <si>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</si>
  <si>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</si>
  <si>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</si>
  <si>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</si>
  <si>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</si>
  <si>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</si>
  <si>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</si>
  <si>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</si>
  <si>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</si>
  <si>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</si>
  <si>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</si>
  <si>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</si>
  <si>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</si>
  <si>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</si>
  <si>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</si>
  <si>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</si>
  <si>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</si>
  <si>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</si>
  <si>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</si>
  <si>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</si>
  <si>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</si>
  <si>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</si>
  <si>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</si>
  <si>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</si>
  <si>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</si>
  <si>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</si>
  <si>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</si>
  <si>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</si>
  <si>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</si>
  <si>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</si>
  <si>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</si>
  <si>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</si>
  <si>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</si>
  <si>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</si>
  <si>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</si>
  <si>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</si>
  <si>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</si>
  <si>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</si>
  <si>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</si>
  <si>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</si>
  <si>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</si>
  <si>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</si>
  <si>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</si>
  <si>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</si>
  <si>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</si>
  <si>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</si>
  <si>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</si>
  <si>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</si>
  <si>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</si>
  <si>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</si>
  <si>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</si>
  <si>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</si>
  <si>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</si>
  <si>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</si>
  <si>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</si>
  <si>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</si>
  <si>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</si>
  <si>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</si>
  <si>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</si>
  <si>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</si>
  <si>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</si>
  <si>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</si>
  <si>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</si>
  <si>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</si>
  <si>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</si>
  <si>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</si>
  <si>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</si>
  <si>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</si>
  <si>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</si>
  <si>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</si>
  <si>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</si>
  <si>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</si>
  <si>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</si>
  <si>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</si>
  <si>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</si>
  <si>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</si>
  <si>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</si>
  <si>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</si>
  <si>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</si>
  <si>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</si>
  <si>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</si>
  <si>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</si>
  <si>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</si>
  <si>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</si>
  <si>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</si>
  <si>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</si>
  <si>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</si>
  <si>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</si>
  <si>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</si>
  <si>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</si>
  <si>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</si>
  <si>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</si>
  <si>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</si>
  <si>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</si>
  <si>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</si>
  <si>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</si>
  <si>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</si>
  <si>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</si>
  <si>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</si>
  <si>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</si>
  <si>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</si>
  <si>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</si>
  <si>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</si>
  <si>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</si>
  <si>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</si>
  <si>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</si>
  <si>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</si>
  <si>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</si>
  <si>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</si>
  <si>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</si>
  <si>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</si>
  <si>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</si>
  <si>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</si>
  <si>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</si>
  <si>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</si>
  <si>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</si>
  <si>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</si>
  <si>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</si>
  <si>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</si>
  <si>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</si>
  <si>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</si>
  <si>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</si>
  <si>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</si>
  <si>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</si>
  <si>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</si>
  <si>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</si>
  <si>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</si>
  <si>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</si>
  <si>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</si>
  <si>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</si>
  <si>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</si>
  <si>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</si>
  <si>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</si>
  <si>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</si>
  <si>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</si>
  <si>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</si>
  <si>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</si>
  <si>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</si>
  <si>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</si>
  <si>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</si>
  <si>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</si>
  <si>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</si>
  <si>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</si>
  <si>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</si>
  <si>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</si>
  <si>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</si>
  <si>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</si>
  <si>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</si>
  <si>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</si>
  <si>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</si>
  <si>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</si>
  <si>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</si>
  <si>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</si>
  <si>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</si>
  <si>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</si>
  <si>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</si>
  <si>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</si>
  <si>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</si>
  <si>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</si>
  <si>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</si>
  <si>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</si>
  <si>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</si>
  <si>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</si>
  <si>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</si>
  <si>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</si>
  <si>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</si>
  <si>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</si>
  <si>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</si>
  <si>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</si>
  <si>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</si>
  <si>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</si>
  <si>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</si>
  <si>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</si>
  <si>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</si>
  <si>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</si>
  <si>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</si>
  <si>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</si>
  <si>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</si>
  <si>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</si>
  <si>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</si>
  <si>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</si>
  <si>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</si>
  <si>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</si>
  <si>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</si>
  <si>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</si>
  <si>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</si>
  <si>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</si>
  <si>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</si>
  <si>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</si>
  <si>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</si>
  <si>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</si>
  <si>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</si>
  <si>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</si>
  <si>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</si>
  <si>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</si>
  <si>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</si>
  <si>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</si>
  <si>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</si>
  <si>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</si>
  <si>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</si>
  <si>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</si>
  <si>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</si>
  <si>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</si>
  <si>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</si>
  <si>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</si>
  <si>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</si>
  <si>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</si>
  <si>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</si>
  <si>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</si>
  <si>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</si>
  <si>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</si>
  <si>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</si>
  <si>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</si>
  <si>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</si>
  <si>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</si>
  <si>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</si>
  <si>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</si>
  <si>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</si>
  <si>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</si>
  <si>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</si>
  <si>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</si>
  <si>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</si>
  <si>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</si>
  <si>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</si>
  <si>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</si>
  <si>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</si>
  <si>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</si>
  <si>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</si>
  <si>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</si>
  <si>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</si>
  <si>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</si>
  <si>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</si>
  <si>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</si>
  <si>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</si>
  <si>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</si>
  <si>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</si>
  <si>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</si>
  <si>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</si>
  <si>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</si>
  <si>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</si>
  <si>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</si>
  <si>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</si>
  <si>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</si>
  <si>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</si>
  <si>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</si>
  <si>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</si>
  <si>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</si>
  <si>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</si>
  <si>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</si>
  <si>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</si>
  <si>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</si>
  <si>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</si>
  <si>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</si>
  <si>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</si>
  <si>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</si>
  <si>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</si>
  <si>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</si>
  <si>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</si>
  <si>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</si>
  <si>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</si>
  <si>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</si>
  <si>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</si>
  <si>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</si>
  <si>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</si>
  <si>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</si>
  <si>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</si>
  <si>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</si>
  <si>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</si>
  <si>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</si>
  <si>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</si>
  <si>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</si>
  <si>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</si>
  <si>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</si>
  <si>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</si>
  <si>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</si>
  <si>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</si>
  <si>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</si>
  <si>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</si>
  <si>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</si>
  <si>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</si>
  <si>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</si>
  <si>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</si>
  <si>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</si>
  <si>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</si>
  <si>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</si>
  <si>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</si>
  <si>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</si>
  <si>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</si>
  <si>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</si>
  <si>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</si>
  <si>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</si>
  <si>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</si>
  <si>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</si>
  <si>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</si>
  <si>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</si>
  <si>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</si>
  <si>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</si>
  <si>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</si>
  <si>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</si>
  <si>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</si>
  <si>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</si>
  <si>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</si>
  <si>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</si>
  <si>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</si>
  <si>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</si>
  <si>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</si>
  <si>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</si>
  <si>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</si>
  <si>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</si>
  <si>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</si>
  <si>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</si>
  <si>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</si>
  <si>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</si>
  <si>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</si>
  <si>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</si>
  <si>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</si>
  <si>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</si>
  <si>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</si>
  <si>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</si>
  <si>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</si>
  <si>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</si>
  <si>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</si>
  <si>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</si>
  <si>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</si>
  <si>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</si>
  <si>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</si>
  <si>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</si>
  <si>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</si>
  <si>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</si>
  <si>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</si>
  <si>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</si>
  <si>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</si>
  <si>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</si>
  <si>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</si>
  <si>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</si>
  <si>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</si>
  <si>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</si>
  <si>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</si>
  <si>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</si>
  <si>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</si>
  <si>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</si>
  <si>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</si>
  <si>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</si>
  <si>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</si>
  <si>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</si>
  <si>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</si>
  <si>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</si>
  <si>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</si>
  <si>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</si>
  <si>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</si>
  <si>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</si>
  <si>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</si>
  <si>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</si>
  <si>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</si>
  <si>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</si>
  <si>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</si>
  <si>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</si>
  <si>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</si>
  <si>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</si>
  <si>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</si>
  <si>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</si>
  <si>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</si>
  <si>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</si>
  <si>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</si>
  <si>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</si>
  <si>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</si>
  <si>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</si>
  <si>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</si>
  <si>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</si>
  <si>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</si>
  <si>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</si>
  <si>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</si>
  <si>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</si>
  <si>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</si>
  <si>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</si>
  <si>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</si>
  <si>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</si>
  <si>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</si>
  <si>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</si>
  <si>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</si>
  <si>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</si>
  <si>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</si>
  <si>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</si>
  <si>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</si>
  <si>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</si>
  <si>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</si>
  <si>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</si>
  <si>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</si>
  <si>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</si>
  <si>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</si>
  <si>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</si>
  <si>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</si>
  <si>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</si>
  <si>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</si>
  <si>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</si>
  <si>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</si>
  <si>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</si>
  <si>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</si>
  <si>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</si>
  <si>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</si>
  <si>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</si>
  <si>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</si>
  <si>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</si>
  <si>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</si>
  <si>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</si>
  <si>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</si>
  <si>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</si>
  <si>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</si>
  <si>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</si>
  <si>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</si>
  <si>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</si>
  <si>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</si>
  <si>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</si>
  <si>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</si>
  <si>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</si>
  <si>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</si>
  <si>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</si>
  <si>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</si>
  <si>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</si>
  <si>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</si>
  <si>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</si>
  <si>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</si>
  <si>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</si>
  <si>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</si>
  <si>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</si>
  <si>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</si>
  <si>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</si>
  <si>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</si>
  <si>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</si>
  <si>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</si>
  <si>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</si>
  <si>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</si>
  <si>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</si>
  <si>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</si>
  <si>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</si>
  <si>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</si>
  <si>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</si>
  <si>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</si>
  <si>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</si>
  <si>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</si>
  <si>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</si>
  <si>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</si>
  <si>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</si>
  <si>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</si>
  <si>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</si>
  <si>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</si>
  <si>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</si>
  <si>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</si>
  <si>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</si>
  <si>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</si>
  <si>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</si>
  <si>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</si>
  <si>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</si>
  <si>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</si>
  <si>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</si>
  <si>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</si>
  <si>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</si>
  <si>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</si>
  <si>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</si>
  <si>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</si>
  <si>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</si>
  <si>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</si>
  <si>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</si>
  <si>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</si>
  <si>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</si>
  <si>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</si>
  <si>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</si>
  <si>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</si>
  <si>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</si>
  <si>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</si>
  <si>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</si>
  <si>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</si>
  <si>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</si>
  <si>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</si>
  <si>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</si>
  <si>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</si>
  <si>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</si>
  <si>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</si>
  <si>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</si>
  <si>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</si>
  <si>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</si>
  <si>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</si>
  <si>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</si>
  <si>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</si>
  <si>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</si>
  <si>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</si>
  <si>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</si>
  <si>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</si>
  <si>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</si>
  <si>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</si>
  <si>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</si>
  <si>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</si>
  <si>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</si>
  <si>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</si>
  <si>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</si>
  <si>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</si>
  <si>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</si>
  <si>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</si>
  <si>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</si>
  <si>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</si>
  <si>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</si>
  <si>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</si>
  <si>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</si>
  <si>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</si>
  <si>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</si>
  <si>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</si>
  <si>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</si>
  <si>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</si>
  <si>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</si>
  <si>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</si>
  <si>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</si>
  <si>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</si>
  <si>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</si>
  <si>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</si>
  <si>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</si>
  <si>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</si>
  <si>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</si>
  <si>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</si>
  <si>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</si>
  <si>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</si>
  <si>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</si>
  <si>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</si>
  <si>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</si>
  <si>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</si>
  <si>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</si>
  <si>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</si>
  <si>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</si>
  <si>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</si>
  <si>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</si>
  <si>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</si>
  <si>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</si>
  <si>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</si>
  <si>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</si>
  <si>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</si>
  <si>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</si>
  <si>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</si>
  <si>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</si>
  <si>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</si>
  <si>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</si>
  <si>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</si>
  <si>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</si>
  <si>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</si>
  <si>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</si>
  <si>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</si>
  <si>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</si>
  <si>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</si>
  <si>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</si>
  <si>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</si>
  <si>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</si>
  <si>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</si>
  <si>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</si>
  <si>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</si>
  <si>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</si>
  <si>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</si>
  <si>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</si>
  <si>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</si>
  <si>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</si>
  <si>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</si>
  <si>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</si>
  <si>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</si>
  <si>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</si>
  <si>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</si>
  <si>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</si>
  <si>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</si>
  <si>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</si>
  <si>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</si>
  <si>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</si>
  <si>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</si>
  <si>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</si>
  <si>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</si>
  <si>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</si>
  <si>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</si>
  <si>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</si>
  <si>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</si>
  <si>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</si>
  <si>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</si>
  <si>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</si>
  <si>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</si>
  <si>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</si>
  <si>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</si>
  <si>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</si>
  <si>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</si>
  <si>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</si>
  <si>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</si>
  <si>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</si>
  <si>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</si>
  <si>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</si>
  <si>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</si>
  <si>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</si>
  <si>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</si>
  <si>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</si>
  <si>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</si>
  <si>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</si>
  <si>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</si>
  <si>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</si>
  <si>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</si>
  <si>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</si>
  <si>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</si>
  <si>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</si>
  <si>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</si>
  <si>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</si>
  <si>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</si>
  <si>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</si>
  <si>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</si>
  <si>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</si>
  <si>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</si>
  <si>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</si>
  <si>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</si>
  <si>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</si>
  <si>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</si>
  <si>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</si>
  <si>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</si>
  <si>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</si>
  <si>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</si>
  <si>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</si>
  <si>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</si>
  <si>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</si>
  <si>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</si>
  <si>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</si>
  <si>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</si>
  <si>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</si>
  <si>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</si>
  <si>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</si>
  <si>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</si>
  <si>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</si>
  <si>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</si>
  <si>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</si>
  <si>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</si>
  <si>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</si>
  <si>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</si>
  <si>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</si>
  <si>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</si>
  <si>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</si>
  <si>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</si>
  <si>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</si>
  <si>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</si>
  <si>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</si>
  <si>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</si>
  <si>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</si>
  <si>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</si>
  <si>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</si>
  <si>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</si>
  <si>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</si>
  <si>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</si>
  <si>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</si>
  <si>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</si>
  <si>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</si>
  <si>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</si>
  <si>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</si>
  <si>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</si>
  <si>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</si>
  <si>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</si>
  <si>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</si>
  <si>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</si>
  <si>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</si>
  <si>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</si>
  <si>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</si>
  <si>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</si>
  <si>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</si>
  <si>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</si>
  <si>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</si>
  <si>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</si>
  <si>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</si>
  <si>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</si>
  <si>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</si>
  <si>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</si>
  <si>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</si>
  <si>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</si>
  <si>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</si>
  <si>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</si>
  <si>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</si>
  <si>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</si>
  <si>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</si>
  <si>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</si>
  <si>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</si>
  <si>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</si>
  <si>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</si>
  <si>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</si>
  <si>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</si>
  <si>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</si>
  <si>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</si>
  <si>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</si>
  <si>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</si>
  <si>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</si>
  <si>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</si>
  <si>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</si>
  <si>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</si>
  <si>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</si>
  <si>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</si>
  <si>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</si>
  <si>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</si>
  <si>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</si>
  <si>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</si>
  <si>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</si>
  <si>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</si>
  <si>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</si>
  <si>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</si>
  <si>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</si>
  <si>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</si>
  <si>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</si>
  <si>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</si>
  <si>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</si>
  <si>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</si>
  <si>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</si>
  <si>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</si>
  <si>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</si>
  <si>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</si>
  <si>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</si>
  <si>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</si>
  <si>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</si>
  <si>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</si>
  <si>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</si>
  <si>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</si>
  <si>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</si>
  <si>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</si>
  <si>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</si>
  <si>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</si>
  <si>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</si>
  <si>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</si>
  <si>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</si>
  <si>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</si>
  <si>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</si>
  <si>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</si>
  <si>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</si>
  <si>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</si>
  <si>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</si>
  <si>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</si>
  <si>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</si>
  <si>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</si>
  <si>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</si>
  <si>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</si>
  <si>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</si>
  <si>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</si>
  <si>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</si>
  <si>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</si>
  <si>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</si>
  <si>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</si>
  <si>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</si>
  <si>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</si>
  <si>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</si>
  <si>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</si>
  <si>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</si>
  <si>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</si>
  <si>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</si>
  <si>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</si>
  <si>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</si>
  <si>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</si>
  <si>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</si>
  <si>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</si>
  <si>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</si>
  <si>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</si>
  <si>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</si>
  <si>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</si>
  <si>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</si>
  <si>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</si>
  <si>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</si>
  <si>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</si>
  <si>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</si>
  <si>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</si>
  <si>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</si>
  <si>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</si>
  <si>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</si>
  <si>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</si>
  <si>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</si>
  <si>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</si>
  <si>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</si>
  <si>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</si>
  <si>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</si>
  <si>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</si>
  <si>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</si>
  <si>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</si>
  <si>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</si>
  <si>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</si>
  <si>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</si>
  <si>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</si>
  <si>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</si>
  <si>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</si>
  <si>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</si>
  <si>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</si>
  <si>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</si>
  <si>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</si>
  <si>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</si>
  <si>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</si>
  <si>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</si>
  <si>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</si>
  <si>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</si>
  <si>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</si>
  <si>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</si>
  <si>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</si>
  <si>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</si>
  <si>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</si>
  <si>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</si>
  <si>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</si>
  <si>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</si>
  <si>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</si>
  <si>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</si>
  <si>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</si>
  <si>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</si>
  <si>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</si>
  <si>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</si>
  <si>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</si>
  <si>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</si>
  <si>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</si>
  <si>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</si>
  <si>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</si>
  <si>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</si>
  <si>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</si>
  <si>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</si>
  <si>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</si>
  <si>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</si>
  <si>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</si>
  <si>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</si>
  <si>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</si>
  <si>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</si>
  <si>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</si>
  <si>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</si>
  <si>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</si>
  <si>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</si>
  <si>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</si>
  <si>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</si>
  <si>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</si>
  <si>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</si>
  <si>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</si>
  <si>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</si>
  <si>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</si>
  <si>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</si>
  <si>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</si>
  <si>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</si>
  <si>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</si>
  <si>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</si>
  <si>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</si>
  <si>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</si>
  <si>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</si>
  <si>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</si>
  <si>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</si>
  <si>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</si>
  <si>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</si>
  <si>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</si>
  <si>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</si>
  <si>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</si>
  <si>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</si>
  <si>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</si>
  <si>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</si>
  <si>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</si>
  <si>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</si>
  <si>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</si>
  <si>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</si>
  <si>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</si>
  <si>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</si>
  <si>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</si>
  <si>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</si>
  <si>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</si>
  <si>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</si>
  <si>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</si>
  <si>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</si>
  <si>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</si>
  <si>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</si>
  <si>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</si>
  <si>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</si>
  <si>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</si>
  <si>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</si>
  <si>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</si>
  <si>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</si>
  <si>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</si>
  <si>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</si>
  <si>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</si>
  <si>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</si>
  <si>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</si>
  <si>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</si>
  <si>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</si>
  <si>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</si>
  <si>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</si>
  <si>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</si>
  <si>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</si>
  <si>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</si>
  <si>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</si>
  <si>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</si>
  <si>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</si>
  <si>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</si>
  <si>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</si>
  <si>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</si>
  <si>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</si>
  <si>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</si>
  <si>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</si>
  <si>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</si>
  <si>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</si>
  <si>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</si>
  <si>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</si>
  <si>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</si>
  <si>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</si>
  <si>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</si>
  <si>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</si>
  <si>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</si>
  <si>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</si>
  <si>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</si>
  <si>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</si>
  <si>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</si>
  <si>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</si>
  <si>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</si>
  <si>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</si>
  <si>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</si>
  <si>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</si>
  <si>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</si>
  <si>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</si>
  <si>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</si>
  <si>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</si>
  <si>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</si>
  <si>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</si>
  <si>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</si>
  <si>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</si>
  <si>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</si>
  <si>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</si>
  <si>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</si>
  <si>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</si>
  <si>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</si>
  <si>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</si>
  <si>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</si>
  <si>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</si>
  <si>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</si>
  <si>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</si>
  <si>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</si>
  <si>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</si>
  <si>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</si>
  <si>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</si>
  <si>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</si>
  <si>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</si>
  <si>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</si>
  <si>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</si>
  <si>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</si>
  <si>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</si>
  <si>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</si>
  <si>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</si>
  <si>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</si>
  <si>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</si>
  <si>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</si>
  <si>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</si>
  <si>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</si>
  <si>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</si>
  <si>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</si>
  <si>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</si>
  <si>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</si>
  <si>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</si>
  <si>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</si>
  <si>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</si>
  <si>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</si>
  <si>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</si>
  <si>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</si>
  <si>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</si>
  <si>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</si>
  <si>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</si>
  <si>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</si>
  <si>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</si>
  <si>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</si>
  <si>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</si>
  <si>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</si>
  <si>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</si>
  <si>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</si>
  <si>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</si>
  <si>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</si>
  <si>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</si>
  <si>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</si>
  <si>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</si>
  <si>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</si>
  <si>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</si>
  <si>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</si>
  <si>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</si>
  <si>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</si>
  <si>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</si>
  <si>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</si>
  <si>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</si>
  <si>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</si>
  <si>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</si>
  <si>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</si>
  <si>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</si>
  <si>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</si>
  <si>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</si>
  <si>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</si>
  <si>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</si>
  <si>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</si>
  <si>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</si>
  <si>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</si>
  <si>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</si>
  <si>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</si>
  <si>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</si>
  <si>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</si>
  <si>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</si>
  <si>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</si>
  <si>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</si>
  <si>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</si>
  <si>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</si>
  <si>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</si>
  <si>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</si>
  <si>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</si>
  <si>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</si>
  <si>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</si>
  <si>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</si>
  <si>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</si>
  <si>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</si>
  <si>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</si>
  <si>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</si>
  <si>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</si>
  <si>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</si>
  <si>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</si>
  <si>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</si>
  <si>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</si>
  <si>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</si>
  <si>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</si>
  <si>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</si>
  <si>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</si>
  <si>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</si>
  <si>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</si>
  <si>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</si>
  <si>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</si>
  <si>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</si>
  <si>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</si>
  <si>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</si>
  <si>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</si>
  <si>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</si>
  <si>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</si>
  <si>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</si>
  <si>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</si>
  <si>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</si>
  <si>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</si>
  <si>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</si>
  <si>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</si>
  <si>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</si>
  <si>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</si>
  <si>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</si>
  <si>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</si>
  <si>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</si>
  <si>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</si>
  <si>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</si>
  <si>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</si>
  <si>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</si>
  <si>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</si>
  <si>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</si>
  <si>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</si>
  <si>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</si>
  <si>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</si>
  <si>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</si>
  <si>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</si>
  <si>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</si>
  <si>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</si>
  <si>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</si>
  <si>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</si>
  <si>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</si>
  <si>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</si>
  <si>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</si>
  <si>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</si>
  <si>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</si>
  <si>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</si>
  <si>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</si>
  <si>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</si>
  <si>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</si>
  <si>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</si>
  <si>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</si>
  <si>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</si>
  <si>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</si>
  <si>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</si>
  <si>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</si>
  <si>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</si>
  <si>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</si>
  <si>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</si>
  <si>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</si>
  <si>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</si>
  <si>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</si>
  <si>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</si>
  <si>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</si>
  <si>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</si>
  <si>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</si>
  <si>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</si>
  <si>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</si>
  <si>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</si>
  <si>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</si>
  <si>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</si>
  <si>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</si>
  <si>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</si>
  <si>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</si>
  <si>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</si>
  <si>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</si>
  <si>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</si>
  <si>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</si>
  <si>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</si>
  <si>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</si>
  <si>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</si>
  <si>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</si>
  <si>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</si>
  <si>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</si>
  <si>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</si>
  <si>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</si>
  <si>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</si>
  <si>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</si>
  <si>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</si>
  <si>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</si>
  <si>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</si>
  <si>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</si>
  <si>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</si>
  <si>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</si>
  <si>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</si>
  <si>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</si>
  <si>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</si>
  <si>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</si>
  <si>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</si>
  <si>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</si>
  <si>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</si>
  <si>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</si>
  <si>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</si>
  <si>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</si>
  <si>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</si>
  <si>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</si>
  <si>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</si>
  <si>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</si>
  <si>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</si>
  <si>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</si>
  <si>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</si>
  <si>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</si>
  <si>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</si>
  <si>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</si>
  <si>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</si>
  <si>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</si>
  <si>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</si>
  <si>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</si>
  <si>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</si>
  <si>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</si>
  <si>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</si>
  <si>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</si>
  <si>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</si>
  <si>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</si>
  <si>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</si>
  <si>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</si>
  <si>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</si>
  <si>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</si>
  <si>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</si>
  <si>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</si>
  <si>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</si>
  <si>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</si>
  <si>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</si>
  <si>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</si>
  <si>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</si>
  <si>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</si>
  <si>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</si>
  <si>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</si>
  <si>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</si>
  <si>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</si>
  <si>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</si>
  <si>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</si>
  <si>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</si>
  <si>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</si>
  <si>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</si>
  <si>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</si>
  <si>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</si>
  <si>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</si>
  <si>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</si>
  <si>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</si>
  <si>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</si>
  <si>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</si>
  <si>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</si>
  <si>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</si>
  <si>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</si>
  <si>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</si>
  <si>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</si>
  <si>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</si>
  <si>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</si>
  <si>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</si>
  <si>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</si>
  <si>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</si>
  <si>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</si>
  <si>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</si>
  <si>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</si>
  <si>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</si>
  <si>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</si>
  <si>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</si>
  <si>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</si>
  <si>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</si>
  <si>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</si>
  <si>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</si>
  <si>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</si>
  <si>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</si>
  <si>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</si>
  <si>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</si>
  <si>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</si>
  <si>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</si>
  <si>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</si>
  <si>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</si>
  <si>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</si>
  <si>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</si>
  <si>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</si>
  <si>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</si>
  <si>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</si>
  <si>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</si>
  <si>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</si>
  <si>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</si>
  <si>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</si>
  <si>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</si>
  <si>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</si>
  <si>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</si>
  <si>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</si>
  <si>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</si>
  <si>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</si>
  <si>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</si>
  <si>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</si>
  <si>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</si>
  <si>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</si>
  <si>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</si>
  <si>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</si>
  <si>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</si>
  <si>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</si>
  <si>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</si>
  <si>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</si>
  <si>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</si>
  <si>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</si>
  <si>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</si>
  <si>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</si>
  <si>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</si>
  <si>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</si>
  <si>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</si>
  <si>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</si>
  <si>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</si>
  <si>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</si>
  <si>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</si>
  <si>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</si>
  <si>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</si>
  <si>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</si>
  <si>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</si>
  <si>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</si>
  <si>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</si>
  <si>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</si>
  <si>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</si>
  <si>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</si>
  <si>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</si>
  <si>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</si>
  <si>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</si>
  <si>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</si>
  <si>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</si>
  <si>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</si>
  <si>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</si>
  <si>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</si>
  <si>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</si>
  <si>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</si>
  <si>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</si>
  <si>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</si>
  <si>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</si>
  <si>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</si>
  <si>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</si>
  <si>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</si>
  <si>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</si>
  <si>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</si>
  <si>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</si>
  <si>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</si>
  <si>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</si>
  <si>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</si>
  <si>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</si>
  <si>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</si>
  <si>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</si>
  <si>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</si>
  <si>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</si>
  <si>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</si>
  <si>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</si>
  <si>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</si>
  <si>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</si>
  <si>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</si>
  <si>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</si>
  <si>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</si>
  <si>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</si>
  <si>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</si>
  <si>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</si>
  <si>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</si>
  <si>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</si>
  <si>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</si>
  <si>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</si>
  <si>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</si>
  <si>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</si>
  <si>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</si>
  <si>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</si>
  <si>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</si>
  <si>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</si>
  <si>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</si>
  <si>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</si>
  <si>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</si>
  <si>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</si>
  <si>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</si>
  <si>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</si>
  <si>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</si>
  <si>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</si>
  <si>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</si>
  <si>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</si>
  <si>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</si>
  <si>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</si>
  <si>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</si>
  <si>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</si>
  <si>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</si>
  <si>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</si>
  <si>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</si>
  <si>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</si>
  <si>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</si>
  <si>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</si>
  <si>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</si>
  <si>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</si>
  <si>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</si>
  <si>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</si>
  <si>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</si>
  <si>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</si>
  <si>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</si>
  <si>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</si>
  <si>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</si>
  <si>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</si>
  <si>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</si>
  <si>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</si>
  <si>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</si>
  <si>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</si>
  <si>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</si>
  <si>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</si>
  <si>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</si>
  <si>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</si>
  <si>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</si>
  <si>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</si>
  <si>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</si>
  <si>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</si>
  <si>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</si>
  <si>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</si>
  <si>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</si>
  <si>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</si>
  <si>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</si>
  <si>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</si>
  <si>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</si>
  <si>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</si>
  <si>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</si>
  <si>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</si>
  <si>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</si>
  <si>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</si>
  <si>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</si>
  <si>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</si>
  <si>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</si>
  <si>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</si>
  <si>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</si>
  <si>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</si>
  <si>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</si>
  <si>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</si>
  <si>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</si>
  <si>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</si>
  <si>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</si>
  <si>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</si>
  <si>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</si>
  <si>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</si>
  <si>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</si>
  <si>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</si>
  <si>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</si>
  <si>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</si>
  <si>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</si>
  <si>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</si>
  <si>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</si>
  <si>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</si>
  <si>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</si>
  <si>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</si>
  <si>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</si>
  <si>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</si>
  <si>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</si>
  <si>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</si>
  <si>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</si>
  <si>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</si>
  <si>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</si>
  <si>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</si>
  <si>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</si>
  <si>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</si>
  <si>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</si>
  <si>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</si>
  <si>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</si>
  <si>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</si>
  <si>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</si>
  <si>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</si>
  <si>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</si>
  <si>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</si>
  <si>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</si>
  <si>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</si>
  <si>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</si>
  <si>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</si>
  <si>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</si>
  <si>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</si>
  <si>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</si>
  <si>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</si>
  <si>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</si>
  <si>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</si>
  <si>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</si>
  <si>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</si>
  <si>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</si>
  <si>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</si>
  <si>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</si>
  <si>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</si>
  <si>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</si>
  <si>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</si>
  <si>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</si>
  <si>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</si>
  <si>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</si>
  <si>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</si>
  <si>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</si>
  <si>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</si>
  <si>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</si>
  <si>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</si>
  <si>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</si>
  <si>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</si>
  <si>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</si>
  <si>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</si>
  <si>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</si>
  <si>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</si>
  <si>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</si>
  <si>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</si>
  <si>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</si>
  <si>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</si>
  <si>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</si>
  <si>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</si>
  <si>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</si>
  <si>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</si>
  <si>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</si>
  <si>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</si>
  <si>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</si>
  <si>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</si>
  <si>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</si>
  <si>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</si>
  <si>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</si>
  <si>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</si>
  <si>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</si>
  <si>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</si>
  <si>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</si>
  <si>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</si>
  <si>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</si>
  <si>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</si>
  <si>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</si>
  <si>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</si>
  <si>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</si>
  <si>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</si>
  <si>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</si>
  <si>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</si>
  <si>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</si>
  <si>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</si>
  <si>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</si>
  <si>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</si>
  <si>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</si>
  <si>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</si>
  <si>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</si>
  <si>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</si>
  <si>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</si>
  <si>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</si>
  <si>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</si>
  <si>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</si>
  <si>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</si>
  <si>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</si>
  <si>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</si>
  <si>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</si>
  <si>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</si>
  <si>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</si>
  <si>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</si>
  <si>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</si>
  <si>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</si>
  <si>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</si>
  <si>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</si>
  <si>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</si>
  <si>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</si>
  <si>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</si>
  <si>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</si>
  <si>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</si>
  <si>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</si>
  <si>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</si>
  <si>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</si>
  <si>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</si>
  <si>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</si>
  <si>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</si>
  <si>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</si>
  <si>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</si>
  <si>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</si>
  <si>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</si>
  <si>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</si>
  <si>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</si>
  <si>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</si>
  <si>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</si>
  <si>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</si>
  <si>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</si>
  <si>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</si>
  <si>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</si>
  <si>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</si>
  <si>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</si>
  <si>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</si>
  <si>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</si>
  <si>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</si>
  <si>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</si>
  <si>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</si>
  <si>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</si>
  <si>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</si>
  <si>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</si>
  <si>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</si>
  <si>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</si>
  <si>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</si>
  <si>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</si>
  <si>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</si>
  <si>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</si>
  <si>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</si>
  <si>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</si>
  <si>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</si>
  <si>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</si>
  <si>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</si>
  <si>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</si>
  <si>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</si>
  <si>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</si>
  <si>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</si>
  <si>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</si>
  <si>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</si>
  <si>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</si>
  <si>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</si>
  <si>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</si>
  <si>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</si>
  <si>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</si>
  <si>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</si>
  <si>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</si>
  <si>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</si>
  <si>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</si>
  <si>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</si>
  <si>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</si>
  <si>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</si>
  <si>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</si>
  <si>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</si>
  <si>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</si>
  <si>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</si>
  <si>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</si>
  <si>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</si>
  <si>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</si>
  <si>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</si>
  <si>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</si>
  <si>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</si>
  <si>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</si>
  <si>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</si>
  <si>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</si>
  <si>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</si>
  <si>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</si>
  <si>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</si>
  <si>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</si>
  <si>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</si>
  <si>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</si>
  <si>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</si>
  <si>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</si>
  <si>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</si>
  <si>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</si>
  <si>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</si>
  <si>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</si>
  <si>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</si>
  <si>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</si>
  <si>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</si>
  <si>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</si>
  <si>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</si>
  <si>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</si>
  <si>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</si>
  <si>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</si>
  <si>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</si>
  <si>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</si>
  <si>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</si>
  <si>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</si>
  <si>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</si>
  <si>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</si>
  <si>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</si>
  <si>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</si>
  <si>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</si>
  <si>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</si>
  <si>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</si>
  <si>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</si>
  <si>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</si>
  <si>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</si>
  <si>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</si>
  <si>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</si>
  <si>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</si>
  <si>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</si>
  <si>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</si>
  <si>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</si>
  <si>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</si>
  <si>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</si>
  <si>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</si>
  <si>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</si>
  <si>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</si>
  <si>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</si>
  <si>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</si>
  <si>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</si>
  <si>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</si>
  <si>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</si>
  <si>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</si>
  <si>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</si>
  <si>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</si>
  <si>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</si>
  <si>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</si>
  <si>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</si>
  <si>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</si>
  <si>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</si>
  <si>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</si>
  <si>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</si>
  <si>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</si>
  <si>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</si>
  <si>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</si>
  <si>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</si>
  <si>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</si>
  <si>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</si>
  <si>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</si>
  <si>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</si>
  <si>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</si>
  <si>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</si>
  <si>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</si>
  <si>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</si>
  <si>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</si>
  <si>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</si>
  <si>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</si>
  <si>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</si>
  <si>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</si>
  <si>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</si>
  <si>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</si>
  <si>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</si>
  <si>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</si>
  <si>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</si>
  <si>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</si>
  <si>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</si>
  <si>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</si>
  <si>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</si>
  <si>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</si>
  <si>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</si>
  <si>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</si>
  <si>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</si>
  <si>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</si>
  <si>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</si>
  <si>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</si>
  <si>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</si>
  <si>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</si>
  <si>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</si>
  <si>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</si>
  <si>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</si>
  <si>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</si>
  <si>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</si>
  <si>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</si>
  <si>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</si>
  <si>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</si>
  <si>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</si>
  <si>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</si>
  <si>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</si>
  <si>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</si>
  <si>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</si>
  <si>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</si>
  <si>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</si>
  <si>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</si>
  <si>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</si>
  <si>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</si>
  <si>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</si>
  <si>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</si>
  <si>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</si>
  <si>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</si>
  <si>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</si>
  <si>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</si>
  <si>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</si>
  <si>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</si>
  <si>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</si>
  <si>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</si>
  <si>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</si>
  <si>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</si>
  <si>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</si>
  <si>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</si>
  <si>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</si>
  <si>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</si>
  <si>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</si>
  <si>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</si>
  <si>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</si>
  <si>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</si>
  <si>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</si>
  <si>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</si>
  <si>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</si>
  <si>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</si>
  <si>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</si>
  <si>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</si>
  <si>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</si>
  <si>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</si>
  <si>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</si>
  <si>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</si>
  <si>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</si>
  <si>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</si>
  <si>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</si>
  <si>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</si>
  <si>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</si>
  <si>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</si>
  <si>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</si>
  <si>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</si>
  <si>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</si>
  <si>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</si>
  <si>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</si>
  <si>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</si>
  <si>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</si>
  <si>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</si>
  <si>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</si>
  <si>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</si>
  <si>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</si>
  <si>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</si>
  <si>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</si>
  <si>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</si>
  <si>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</si>
  <si>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</si>
  <si>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</si>
  <si>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</si>
  <si>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</si>
  <si>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</si>
  <si>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</si>
  <si>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</si>
  <si>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</si>
  <si>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</si>
  <si>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</si>
  <si>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</si>
  <si>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</si>
  <si>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</si>
  <si>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</si>
  <si>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</si>
  <si>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</si>
  <si>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</si>
  <si>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</si>
  <si>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</si>
  <si>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</si>
  <si>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</si>
  <si>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</si>
  <si>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</si>
  <si>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</si>
  <si>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</si>
  <si>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</si>
  <si>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</si>
  <si>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</si>
  <si>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</si>
  <si>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</si>
  <si>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</si>
  <si>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</si>
  <si>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</si>
  <si>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</si>
  <si>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</si>
  <si>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</si>
  <si>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</si>
  <si>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</si>
  <si>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</si>
  <si>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</si>
  <si>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</si>
  <si>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</si>
  <si>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</si>
  <si>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</si>
  <si>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</si>
  <si>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</si>
  <si>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</si>
  <si>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</si>
  <si>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</si>
  <si>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</si>
  <si>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</si>
  <si>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</si>
  <si>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</si>
  <si>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</si>
  <si>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</si>
  <si>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</si>
  <si>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</si>
  <si>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</si>
  <si>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</si>
  <si>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</si>
  <si>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</si>
  <si>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</si>
  <si>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</si>
  <si>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</si>
  <si>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</si>
  <si>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</si>
  <si>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</si>
  <si>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</si>
  <si>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</si>
  <si>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</si>
  <si>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</si>
  <si>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</si>
  <si>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</si>
  <si>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</si>
  <si>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</si>
  <si>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</si>
  <si>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</si>
  <si>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</si>
  <si>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</si>
  <si>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</si>
  <si>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</si>
  <si>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</si>
  <si>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</si>
  <si>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</si>
  <si>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</si>
  <si>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</si>
  <si>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</si>
  <si>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</si>
  <si>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</si>
  <si>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</si>
  <si>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</si>
  <si>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</si>
  <si>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</si>
  <si>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</si>
  <si>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</si>
  <si>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</si>
  <si>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</si>
  <si>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</si>
  <si>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</si>
  <si>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</si>
  <si>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</si>
  <si>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</si>
  <si>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</si>
  <si>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</si>
  <si>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</si>
  <si>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</si>
  <si>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</si>
  <si>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</si>
  <si>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</si>
  <si>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</si>
  <si>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</si>
  <si>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</si>
  <si>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</si>
  <si>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</si>
  <si>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</si>
  <si>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</si>
  <si>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</si>
  <si>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</si>
  <si>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</si>
  <si>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</si>
  <si>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</si>
  <si>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</si>
  <si>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</si>
  <si>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</si>
  <si>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</si>
  <si>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</si>
  <si>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</si>
  <si>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</si>
  <si>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</si>
  <si>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</si>
  <si>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</si>
  <si>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</si>
  <si>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</si>
  <si>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</si>
  <si>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</si>
  <si>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</si>
  <si>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</si>
  <si>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</si>
  <si>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</si>
  <si>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</si>
  <si>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</si>
  <si>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</si>
  <si>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</si>
  <si>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</si>
  <si>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</si>
  <si>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</si>
  <si>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</si>
  <si>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</si>
  <si>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</si>
  <si>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</si>
  <si>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</si>
  <si>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</si>
  <si>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</si>
  <si>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</si>
  <si>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</si>
  <si>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</si>
  <si>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</si>
  <si>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</si>
  <si>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</si>
  <si>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</si>
  <si>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</si>
  <si>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</si>
  <si>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</si>
  <si>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</si>
  <si>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</si>
  <si>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</si>
  <si>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</si>
  <si>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</si>
  <si>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</si>
  <si>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</si>
  <si>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</si>
  <si>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</si>
  <si>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</si>
  <si>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</si>
  <si>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</si>
  <si>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</si>
  <si>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</si>
  <si>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</si>
  <si>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</si>
  <si>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</si>
  <si>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</si>
  <si>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</si>
  <si>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</si>
  <si>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</si>
  <si>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</si>
  <si>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</si>
  <si>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</si>
  <si>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</si>
  <si>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</si>
  <si>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</si>
  <si>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</si>
  <si>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</si>
  <si>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</si>
  <si>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</si>
  <si>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</si>
  <si>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</si>
  <si>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</si>
  <si>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</si>
  <si>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</si>
  <si>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</si>
  <si>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</si>
  <si>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</si>
  <si>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</si>
  <si>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</si>
  <si>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</si>
  <si>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</si>
  <si>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</si>
  <si>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</si>
  <si>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</si>
  <si>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</si>
  <si>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</si>
  <si>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</si>
  <si>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</si>
  <si>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</si>
  <si>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</si>
  <si>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</si>
  <si>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</si>
  <si>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</si>
  <si>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</si>
  <si>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</si>
  <si>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</si>
  <si>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</si>
  <si>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</si>
  <si>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</si>
  <si>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</si>
  <si>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</si>
  <si>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</si>
  <si>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</si>
  <si>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</si>
  <si>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</si>
  <si>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</si>
  <si>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</si>
  <si>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</si>
  <si>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</si>
  <si>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</si>
  <si>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</si>
  <si>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</si>
  <si>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</si>
  <si>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</si>
  <si>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</si>
  <si>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</si>
  <si>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</si>
  <si>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</si>
  <si>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</si>
  <si>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</si>
  <si>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</si>
  <si>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</si>
  <si>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</si>
  <si>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</si>
  <si>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</si>
  <si>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</si>
  <si>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</si>
  <si>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</si>
  <si>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</si>
  <si>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</si>
  <si>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</si>
  <si>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</si>
  <si>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</si>
  <si>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</si>
  <si>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</si>
  <si>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</si>
  <si>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</si>
  <si>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</si>
  <si>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</si>
  <si>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</si>
  <si>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</si>
  <si>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</si>
  <si>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</si>
  <si>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</si>
  <si>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</si>
  <si>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</si>
  <si>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</si>
  <si>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</si>
  <si>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</si>
  <si>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</si>
  <si>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</si>
  <si>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</si>
  <si>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</si>
  <si>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</si>
  <si>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</si>
  <si>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</si>
  <si>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</si>
  <si>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</si>
  <si>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</si>
  <si>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</si>
  <si>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</si>
  <si>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</si>
  <si>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</si>
  <si>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</si>
  <si>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</si>
  <si>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</si>
  <si>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</si>
  <si>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</si>
  <si>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</si>
  <si>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</si>
  <si>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</si>
  <si>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</si>
  <si>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</si>
  <si>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</si>
  <si>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</si>
  <si>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</si>
  <si>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</si>
  <si>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</si>
  <si>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</si>
  <si>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</si>
  <si>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</si>
  <si>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</si>
  <si>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</si>
  <si>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</si>
  <si>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</si>
  <si>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</si>
  <si>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</si>
  <si>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</si>
  <si>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</si>
  <si>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</si>
  <si>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</si>
  <si>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</si>
  <si>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</si>
  <si>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</si>
  <si>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</si>
  <si>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</si>
  <si>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</si>
  <si>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</si>
  <si>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</si>
  <si>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</si>
  <si>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</si>
  <si>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</si>
  <si>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</si>
  <si>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</si>
  <si>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</si>
  <si>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</si>
  <si>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</si>
  <si>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</si>
  <si>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</si>
  <si>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</si>
  <si>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</si>
  <si>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</si>
  <si>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</si>
  <si>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</si>
  <si>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</si>
  <si>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</si>
  <si>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</si>
  <si>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</si>
  <si>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</si>
  <si>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</si>
  <si>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</si>
  <si>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</si>
  <si>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</si>
  <si>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</si>
  <si>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</si>
  <si>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</si>
  <si>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</si>
  <si>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</si>
  <si>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</si>
  <si>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</si>
  <si>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</si>
  <si>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</si>
  <si>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</si>
  <si>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</si>
  <si>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</si>
  <si>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</si>
  <si>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</si>
  <si>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</si>
  <si>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</si>
  <si>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</si>
  <si>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</si>
  <si>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</si>
  <si>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</si>
  <si>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</si>
  <si>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</si>
  <si>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</si>
  <si>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</si>
  <si>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</si>
  <si>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</si>
  <si>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</si>
  <si>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</si>
  <si>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</si>
  <si>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</si>
  <si>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</si>
  <si>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</si>
  <si>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</si>
  <si>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</si>
  <si>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</si>
  <si>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</si>
  <si>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</si>
  <si>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</si>
  <si>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</si>
  <si>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</si>
  <si>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</si>
  <si>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</si>
  <si>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</si>
  <si>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</si>
  <si>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</si>
  <si>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</si>
  <si>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</si>
  <si>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</si>
  <si>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</si>
  <si>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</si>
  <si>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</si>
  <si>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</si>
  <si>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</si>
  <si>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</si>
  <si>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</si>
  <si>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</si>
  <si>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</si>
  <si>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</si>
  <si>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</si>
  <si>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</si>
  <si>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</si>
  <si>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</si>
  <si>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</si>
  <si>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</si>
  <si>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</si>
  <si>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</si>
  <si>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</si>
  <si>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</si>
  <si>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</si>
  <si>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</si>
  <si>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</si>
  <si>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</si>
  <si>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</si>
  <si>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</si>
  <si>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</si>
  <si>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</si>
  <si>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</si>
  <si>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</si>
  <si>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</si>
  <si>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</si>
  <si>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</si>
  <si>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</si>
  <si>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</si>
  <si>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</si>
  <si>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</si>
  <si>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</si>
  <si>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</si>
  <si>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</si>
  <si>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</si>
  <si>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</si>
  <si>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</si>
  <si>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</si>
  <si>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</si>
  <si>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</si>
  <si>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</si>
  <si>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</si>
  <si>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</si>
  <si>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</si>
  <si>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</si>
  <si>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</si>
  <si>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</si>
  <si>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</si>
  <si>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</si>
  <si>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</si>
  <si>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</si>
  <si>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</si>
  <si>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</si>
  <si>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</si>
  <si>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</si>
  <si>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</si>
  <si>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</si>
  <si>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</si>
  <si>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</si>
  <si>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</si>
  <si>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</si>
  <si>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</si>
  <si>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</si>
  <si>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</si>
  <si>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</si>
  <si>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</si>
  <si>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</si>
  <si>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</si>
  <si>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</si>
  <si>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</si>
  <si>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</si>
  <si>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</si>
  <si>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</si>
  <si>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</si>
  <si>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</si>
  <si>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</si>
  <si>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</si>
  <si>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</si>
  <si>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</si>
  <si>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</si>
  <si>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</si>
  <si>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</si>
  <si>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</si>
  <si>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</si>
  <si>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</si>
  <si>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</si>
  <si>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</si>
  <si>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</si>
  <si>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</si>
  <si>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</si>
  <si>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</si>
  <si>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</si>
  <si>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</si>
  <si>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</si>
  <si>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</si>
  <si>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</si>
  <si>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</si>
  <si>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</si>
  <si>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</si>
  <si>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</si>
  <si>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</si>
  <si>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</si>
  <si>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</si>
  <si>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</si>
  <si>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</si>
  <si>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</si>
  <si>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</si>
  <si>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</si>
  <si>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</si>
  <si>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</si>
  <si>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</si>
  <si>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</si>
  <si>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</si>
  <si>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</si>
  <si>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</si>
  <si>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</si>
  <si>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</si>
  <si>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</si>
  <si>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</si>
  <si>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</si>
  <si>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</si>
  <si>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</si>
  <si>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</si>
  <si>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</si>
  <si>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</si>
  <si>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</si>
  <si>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</si>
  <si>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</si>
  <si>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</si>
  <si>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</si>
  <si>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</si>
  <si>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</si>
  <si>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</si>
  <si>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</si>
  <si>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</si>
  <si>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</si>
  <si>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</si>
  <si>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</si>
  <si>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</si>
  <si>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</si>
  <si>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</si>
  <si>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</si>
  <si>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</si>
  <si>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</si>
  <si>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</si>
  <si>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</si>
  <si>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</si>
  <si>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</si>
  <si>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</si>
  <si>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</si>
  <si>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</si>
  <si>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</si>
  <si>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</si>
  <si>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</si>
  <si>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</si>
  <si>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</si>
  <si>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</si>
  <si>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</si>
  <si>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</si>
  <si>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</si>
  <si>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</si>
  <si>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</si>
  <si>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</si>
  <si>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</si>
  <si>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</si>
  <si>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</si>
  <si>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</si>
  <si>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</si>
  <si>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</si>
  <si>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</si>
  <si>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</si>
  <si>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</si>
  <si>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</si>
  <si>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</si>
  <si>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</si>
  <si>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</si>
  <si>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</si>
  <si>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</si>
  <si>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</si>
  <si>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</si>
  <si>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</si>
  <si>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</si>
  <si>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</si>
  <si>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</si>
  <si>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</si>
  <si>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</si>
  <si>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</si>
  <si>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</si>
  <si>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</si>
  <si>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</si>
  <si>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</si>
  <si>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</si>
  <si>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</si>
  <si>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</si>
  <si>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</si>
  <si>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</si>
  <si>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</si>
  <si>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</si>
  <si>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</si>
  <si>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</si>
  <si>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</si>
  <si>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</si>
  <si>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</si>
  <si>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</si>
  <si>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</si>
  <si>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</si>
  <si>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</si>
  <si>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</si>
  <si>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</si>
  <si>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</si>
  <si>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</si>
  <si>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</si>
  <si>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</si>
  <si>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</si>
  <si>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</si>
  <si>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</si>
  <si>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</si>
  <si>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</si>
  <si>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</si>
  <si>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</si>
  <si>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</si>
  <si>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</si>
  <si>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</si>
  <si>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</si>
  <si>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</si>
  <si>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</si>
  <si>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</si>
  <si>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</si>
  <si>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</si>
  <si>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</si>
  <si>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</si>
  <si>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</si>
  <si>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</si>
  <si>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</si>
  <si>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</si>
  <si>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</si>
  <si>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</si>
  <si>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</si>
  <si>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</si>
  <si>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</si>
  <si>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</si>
  <si>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</si>
  <si>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</si>
  <si>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</si>
  <si>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</si>
  <si>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</si>
  <si>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</si>
  <si>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</si>
  <si>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</si>
  <si>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</si>
  <si>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</si>
  <si>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</si>
  <si>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</si>
  <si>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</si>
  <si>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</si>
  <si>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</si>
  <si>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</si>
  <si>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</si>
  <si>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</si>
  <si>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</si>
  <si>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</si>
  <si>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</si>
  <si>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</si>
  <si>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</si>
  <si>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</si>
  <si>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</si>
  <si>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</si>
  <si>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</si>
  <si>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</si>
  <si>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</si>
  <si>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</si>
  <si>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</si>
  <si>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</si>
  <si>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</si>
  <si>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</si>
  <si>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</si>
  <si>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</si>
  <si>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</si>
  <si>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</si>
  <si>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</si>
  <si>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</si>
  <si>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</si>
  <si>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</si>
  <si>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</si>
  <si>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</si>
  <si>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</si>
  <si>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</si>
  <si>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</si>
  <si>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</si>
  <si>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</si>
  <si>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</si>
  <si>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</si>
  <si>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</si>
  <si>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</si>
  <si>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</si>
  <si>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</si>
  <si>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</si>
  <si>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</si>
  <si>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</si>
  <si>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</si>
  <si>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</si>
  <si>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</si>
  <si>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</si>
  <si>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</si>
  <si>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</si>
  <si>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</si>
  <si>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</si>
  <si>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</si>
  <si>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</si>
  <si>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</si>
  <si>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</si>
  <si>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</si>
  <si>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</si>
  <si>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</si>
  <si>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</si>
  <si>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</si>
  <si>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</si>
  <si>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</si>
  <si>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</si>
  <si>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</si>
  <si>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</si>
  <si>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</si>
  <si>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</si>
  <si>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</si>
  <si>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</si>
  <si>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</si>
  <si>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</si>
  <si>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</si>
  <si>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</si>
  <si>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</si>
  <si>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</si>
  <si>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</si>
  <si>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</si>
  <si>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</si>
  <si>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</si>
  <si>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</si>
  <si>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</si>
  <si>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</si>
  <si>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</si>
  <si>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</si>
  <si>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</si>
  <si>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</si>
  <si>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</si>
  <si>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</si>
  <si>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</si>
  <si>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</si>
  <si>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</si>
  <si>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</si>
  <si>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</si>
  <si>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</si>
  <si>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</si>
  <si>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</si>
  <si>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</si>
  <si>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</si>
  <si>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</si>
  <si>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</si>
  <si>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</si>
  <si>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</si>
  <si>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</si>
  <si>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</si>
  <si>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</si>
  <si>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</si>
  <si>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</si>
  <si>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</si>
  <si>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</si>
  <si>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</si>
  <si>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</si>
  <si>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</si>
  <si>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</si>
  <si>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</si>
  <si>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</si>
  <si>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</si>
  <si>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</si>
  <si>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</si>
  <si>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</si>
  <si>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</si>
  <si>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</si>
  <si>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</si>
  <si>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</si>
  <si>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</si>
  <si>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</si>
  <si>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</si>
  <si>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</si>
  <si>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</si>
  <si>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</si>
  <si>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</si>
  <si>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</si>
  <si>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</si>
  <si>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</si>
  <si>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</si>
  <si>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</si>
  <si>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</si>
  <si>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</si>
  <si>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</si>
  <si>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</si>
  <si>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</si>
  <si>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</si>
  <si>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</si>
  <si>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</si>
  <si>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</si>
  <si>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</si>
  <si>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</si>
  <si>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</si>
  <si>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</si>
  <si>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</si>
  <si>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</si>
  <si>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</si>
  <si>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</si>
  <si>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</si>
  <si>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</si>
  <si>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</si>
  <si>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</si>
  <si>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</si>
  <si>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</si>
  <si>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</si>
  <si>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</si>
  <si>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</si>
  <si>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</si>
  <si>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</si>
  <si>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</si>
  <si>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</si>
  <si>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</si>
  <si>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</si>
  <si>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</si>
  <si>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</si>
  <si>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</si>
  <si>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</si>
  <si>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</si>
  <si>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</si>
  <si>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</si>
  <si>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</si>
  <si>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</si>
  <si>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</si>
  <si>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</si>
  <si>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</si>
  <si>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</si>
  <si>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</si>
  <si>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</si>
  <si>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</si>
  <si>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</si>
  <si>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</si>
  <si>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</si>
  <si>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</si>
  <si>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</si>
  <si>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</si>
  <si>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</si>
  <si>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</si>
  <si>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</si>
  <si>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</si>
  <si>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</si>
  <si>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</si>
  <si>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</si>
  <si>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</si>
  <si>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</si>
  <si>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</si>
  <si>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</si>
  <si>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</si>
  <si>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</si>
  <si>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</si>
  <si>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</si>
  <si>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</si>
  <si>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</si>
  <si>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</si>
  <si>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</si>
  <si>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</si>
  <si>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</si>
  <si>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</si>
  <si>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</si>
  <si>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</si>
  <si>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</si>
  <si>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</si>
  <si>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</si>
  <si>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</si>
  <si>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</si>
  <si>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</si>
  <si>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</si>
  <si>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</si>
  <si>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</si>
  <si>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</si>
  <si>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</si>
  <si>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</si>
  <si>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</si>
  <si>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</si>
  <si>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</si>
  <si>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</si>
  <si>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</si>
  <si>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</si>
  <si>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</si>
  <si>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</si>
  <si>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</si>
  <si>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</si>
  <si>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</si>
  <si>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</si>
  <si>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</si>
  <si>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</si>
  <si>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</si>
  <si>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</si>
  <si>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</si>
  <si>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</si>
  <si>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</si>
  <si>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</si>
  <si>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</si>
  <si>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</si>
  <si>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</si>
  <si>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</si>
  <si>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</si>
  <si>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</si>
  <si>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</si>
  <si>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</si>
  <si>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</si>
  <si>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</si>
  <si>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</si>
  <si>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</si>
  <si>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</si>
  <si>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</si>
  <si>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</si>
  <si>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</si>
  <si>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</si>
  <si>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</si>
  <si>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</si>
  <si>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</si>
  <si>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</si>
  <si>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</si>
  <si>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</si>
  <si>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</si>
  <si>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</si>
  <si>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</si>
  <si>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</si>
  <si>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</si>
  <si>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</si>
  <si>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</si>
  <si>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</si>
  <si>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</si>
  <si>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</si>
  <si>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</si>
  <si>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</si>
  <si>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</si>
  <si>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</si>
  <si>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</si>
  <si>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</si>
  <si>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</si>
  <si>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</si>
  <si>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</si>
  <si>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</si>
  <si>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</si>
  <si>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</si>
  <si>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</si>
  <si>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</si>
  <si>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</si>
  <si>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</si>
  <si>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</si>
  <si>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</si>
  <si>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</si>
  <si>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</si>
  <si>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</si>
  <si>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</si>
  <si>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</si>
  <si>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</si>
  <si>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</si>
  <si>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</si>
  <si>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</si>
  <si>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</si>
  <si>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</si>
  <si>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</si>
  <si>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</si>
  <si>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</si>
  <si>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</si>
  <si>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</si>
  <si>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</si>
  <si>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</si>
  <si>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</si>
  <si>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</si>
  <si>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</si>
  <si>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</si>
  <si>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</si>
  <si>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</si>
  <si>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</si>
  <si>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</si>
  <si>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</si>
  <si>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</si>
  <si>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</si>
  <si>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</si>
  <si>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</si>
  <si>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</si>
  <si>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</si>
  <si>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</si>
  <si>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</si>
  <si>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</si>
  <si>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</si>
  <si>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</si>
  <si>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</si>
  <si>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</si>
  <si>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</si>
  <si>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</si>
  <si>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</si>
  <si>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</si>
  <si>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</si>
  <si>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</si>
  <si>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</si>
  <si>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</si>
  <si>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</si>
  <si>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</si>
  <si>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</si>
  <si>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</si>
  <si>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</si>
  <si>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</si>
  <si>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</si>
  <si>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</si>
  <si>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</si>
  <si>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</si>
  <si>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</si>
  <si>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</si>
  <si>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</si>
  <si>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</si>
  <si>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</si>
  <si>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</si>
  <si>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</si>
  <si>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</si>
  <si>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</si>
  <si>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</si>
  <si>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</si>
  <si>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</si>
  <si>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</si>
  <si>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</si>
  <si>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</si>
  <si>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</si>
  <si>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</si>
  <si>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</si>
  <si>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</si>
  <si>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</si>
  <si>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</si>
  <si>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</si>
  <si>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</si>
  <si>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</si>
  <si>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</si>
  <si>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</si>
  <si>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</si>
  <si>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</si>
  <si>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</si>
  <si>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</si>
  <si>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</si>
  <si>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</si>
  <si>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</si>
  <si>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</si>
  <si>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</si>
  <si>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</si>
  <si>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</si>
  <si>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</si>
  <si>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</si>
  <si>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</si>
  <si>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</si>
  <si>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</si>
  <si>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</si>
  <si>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</si>
  <si>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</si>
  <si>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</si>
  <si>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</si>
  <si>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</si>
  <si>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</si>
  <si>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</si>
  <si>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</si>
  <si>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</si>
  <si>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</si>
  <si>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</si>
  <si>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</si>
  <si>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</si>
  <si>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</si>
  <si>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</si>
  <si>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</si>
  <si>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</si>
  <si>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</si>
  <si>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</si>
  <si>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</si>
  <si>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</si>
  <si>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</si>
  <si>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</si>
  <si>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</si>
  <si>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</si>
  <si>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</si>
  <si>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</si>
  <si>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</si>
  <si>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</si>
  <si>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</si>
  <si>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</si>
  <si>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</si>
  <si>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</si>
  <si>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</si>
  <si>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</si>
  <si>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</si>
  <si>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</si>
  <si>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</si>
  <si>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</si>
  <si>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</si>
  <si>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</si>
  <si>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</si>
  <si>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</si>
  <si>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</si>
  <si>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</si>
  <si>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</si>
  <si>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</si>
  <si>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</si>
  <si>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</si>
  <si>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</si>
  <si>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</si>
  <si>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</si>
  <si>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</si>
  <si>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</si>
  <si>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</si>
  <si>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</si>
  <si>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</si>
  <si>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</si>
  <si>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</si>
  <si>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</si>
  <si>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</si>
  <si>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</si>
  <si>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</si>
  <si>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</si>
  <si>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</si>
  <si>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</si>
  <si>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</si>
  <si>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</si>
  <si>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</si>
  <si>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</si>
  <si>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</si>
  <si>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</si>
  <si>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</si>
  <si>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</si>
  <si>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</si>
  <si>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</si>
  <si>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</si>
  <si>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</si>
  <si>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</si>
  <si>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</si>
  <si>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</si>
  <si>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</si>
  <si>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</si>
  <si>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</si>
  <si>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</si>
  <si>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</si>
  <si>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</si>
  <si>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</si>
  <si>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</si>
  <si>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</si>
  <si>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</si>
  <si>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</si>
  <si>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</si>
  <si>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</si>
  <si>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</si>
  <si>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</si>
  <si>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</si>
  <si>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</si>
  <si>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</si>
  <si>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</si>
  <si>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</si>
  <si>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</si>
  <si>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</si>
  <si>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</si>
  <si>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</si>
  <si>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</si>
  <si>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</si>
  <si>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</si>
  <si>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</si>
  <si>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</si>
  <si>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</si>
  <si>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</si>
  <si>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</si>
  <si>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</si>
  <si>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</si>
  <si>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</si>
  <si>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</si>
  <si>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</si>
  <si>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</si>
  <si>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</si>
  <si>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</si>
  <si>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</si>
  <si>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</si>
  <si>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</si>
  <si>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</si>
  <si>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</si>
  <si>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</si>
  <si>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</si>
  <si>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</si>
  <si>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</si>
  <si>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</si>
  <si>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</si>
  <si>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</si>
  <si>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</si>
  <si>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</si>
  <si>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</si>
  <si>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</si>
  <si>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</si>
  <si>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</si>
  <si>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</si>
  <si>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</si>
  <si>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</si>
  <si>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</si>
  <si>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</si>
  <si>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</si>
  <si>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</si>
  <si>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</si>
  <si>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</si>
  <si>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</si>
  <si>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</si>
  <si>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</si>
  <si>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</si>
  <si>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</si>
  <si>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</si>
  <si>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</si>
  <si>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</si>
  <si>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</si>
  <si>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</si>
  <si>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</si>
  <si>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</si>
  <si>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</si>
  <si>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</si>
  <si>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</si>
  <si>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</si>
  <si>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</si>
  <si>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</si>
  <si>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</si>
  <si>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</si>
  <si>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</si>
  <si>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</si>
  <si>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</si>
  <si>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</si>
  <si>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</si>
  <si>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</si>
  <si>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</si>
  <si>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</si>
  <si>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</si>
  <si>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</si>
  <si>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</si>
  <si>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</si>
  <si>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</si>
  <si>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</si>
  <si>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</si>
  <si>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</si>
  <si>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</si>
  <si>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</si>
  <si>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</si>
  <si>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</si>
  <si>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</si>
  <si>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</si>
  <si>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</si>
  <si>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</si>
  <si>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</si>
  <si>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</si>
  <si>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</si>
  <si>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</si>
  <si>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</si>
  <si>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</si>
  <si>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</si>
  <si>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</si>
  <si>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</si>
  <si>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</si>
  <si>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</si>
  <si>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</si>
  <si>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</si>
  <si>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</si>
  <si>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</si>
  <si>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</si>
  <si>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</si>
  <si>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</si>
  <si>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</si>
  <si>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</si>
  <si>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</si>
  <si>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</si>
  <si>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</si>
  <si>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</si>
  <si>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</si>
  <si>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</si>
  <si>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</si>
  <si>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</si>
  <si>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</si>
  <si>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</si>
  <si>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</si>
  <si>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</si>
  <si>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</si>
  <si>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</si>
  <si>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</si>
  <si>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</si>
  <si>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</si>
  <si>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</si>
  <si>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</si>
  <si>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</si>
  <si>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</si>
  <si>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</si>
  <si>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</si>
  <si>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</si>
  <si>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</si>
  <si>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</si>
  <si>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</si>
  <si>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</si>
  <si>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</si>
  <si>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</si>
  <si>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</si>
  <si>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</si>
  <si>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</si>
  <si>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</si>
  <si>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</si>
  <si>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</si>
  <si>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</si>
  <si>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</si>
  <si>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</si>
  <si>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</si>
  <si>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</si>
  <si>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</si>
  <si>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</si>
  <si>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</si>
  <si>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</si>
  <si>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</si>
  <si>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</si>
  <si>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</si>
  <si>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</si>
  <si>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</si>
  <si>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</si>
  <si>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</si>
  <si>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</si>
  <si>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</si>
  <si>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</si>
  <si>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</si>
  <si>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</si>
  <si>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</si>
  <si>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</si>
  <si>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</si>
  <si>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</si>
  <si>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</si>
  <si>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</si>
  <si>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</si>
  <si>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</si>
  <si>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</si>
  <si>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</si>
  <si>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</si>
  <si>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</si>
  <si>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</si>
  <si>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</si>
  <si>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</si>
  <si>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</si>
  <si>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</si>
  <si>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</si>
  <si>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</si>
  <si>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</si>
  <si>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</si>
  <si>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</si>
  <si>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</si>
  <si>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</si>
  <si>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</si>
  <si>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</si>
  <si>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</si>
  <si>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</si>
  <si>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</si>
  <si>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</si>
  <si>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</si>
  <si>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</si>
  <si>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</si>
  <si>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</si>
  <si>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</si>
  <si>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</si>
  <si>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</si>
  <si>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</si>
  <si>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</si>
  <si>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</si>
  <si>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</si>
  <si>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</si>
  <si>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</si>
  <si>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</si>
  <si>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</si>
  <si>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</si>
  <si>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</si>
  <si>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</si>
  <si>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</si>
  <si>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</si>
  <si>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</si>
  <si>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</si>
  <si>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</si>
  <si>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</si>
  <si>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</si>
  <si>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</si>
  <si>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</si>
  <si>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</si>
  <si>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</si>
  <si>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</si>
  <si>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</si>
  <si>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</si>
  <si>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</si>
  <si>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</si>
  <si>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</si>
  <si>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</si>
  <si>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</si>
  <si>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</si>
  <si>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</si>
  <si>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</si>
  <si>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</si>
  <si>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</si>
  <si>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</si>
  <si>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</si>
  <si>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</si>
  <si>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</si>
  <si>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</si>
  <si>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</si>
  <si>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</si>
  <si>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</si>
  <si>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</si>
  <si>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</si>
  <si>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</si>
  <si>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</si>
  <si>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</si>
  <si>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</si>
  <si>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</si>
  <si>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</si>
  <si>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</si>
  <si>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</si>
  <si>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</si>
  <si>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</si>
  <si>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</si>
  <si>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</si>
  <si>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</si>
  <si>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</si>
  <si>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</si>
  <si>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</si>
  <si>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</si>
  <si>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</si>
  <si>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</si>
  <si>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</si>
  <si>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</si>
  <si>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</si>
  <si>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</si>
  <si>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</si>
  <si>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</si>
  <si>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</si>
  <si>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</si>
  <si>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</si>
  <si>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</si>
  <si>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</si>
  <si>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</si>
  <si>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</si>
  <si>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</si>
  <si>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</si>
  <si>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</si>
  <si>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</si>
  <si>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</si>
  <si>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</si>
  <si>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</si>
  <si>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</si>
  <si>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</si>
  <si>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</si>
  <si>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</si>
  <si>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</si>
  <si>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</si>
  <si>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</si>
  <si>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</si>
  <si>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</si>
  <si>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</si>
  <si>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</si>
  <si>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</si>
  <si>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</si>
  <si>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</si>
  <si>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</si>
  <si>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</si>
  <si>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</si>
  <si>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</si>
  <si>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</si>
  <si>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</si>
  <si>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</si>
  <si>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</si>
  <si>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</si>
  <si>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</si>
  <si>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</si>
  <si>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</si>
  <si>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</si>
  <si>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</si>
  <si>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</si>
  <si>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</si>
  <si>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</si>
  <si>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</si>
  <si>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</si>
  <si>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</si>
  <si>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</si>
  <si>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</si>
  <si>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</si>
  <si>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</si>
  <si>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</si>
  <si>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</si>
  <si>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</si>
  <si>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</si>
  <si>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</si>
  <si>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</si>
  <si>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</si>
  <si>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</si>
  <si>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</si>
  <si>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</si>
  <si>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</si>
  <si>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</si>
  <si>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</si>
  <si>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</si>
  <si>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</si>
  <si>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</si>
  <si>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</si>
  <si>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</si>
  <si>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</si>
  <si>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</si>
  <si>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</si>
  <si>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</si>
  <si>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</si>
  <si>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</si>
  <si>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</si>
  <si>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</si>
  <si>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</si>
  <si>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</si>
  <si>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</si>
  <si>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</si>
  <si>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</si>
  <si>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</si>
  <si>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</si>
  <si>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</si>
  <si>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</si>
  <si>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</si>
  <si>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</si>
  <si>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</si>
  <si>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</si>
  <si>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</si>
  <si>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</si>
  <si>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</si>
  <si>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</si>
  <si>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</si>
  <si>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</si>
  <si>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</si>
  <si>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</si>
  <si>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</si>
  <si>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</si>
  <si>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</si>
  <si>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</si>
  <si>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</si>
  <si>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</si>
  <si>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</si>
  <si>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</si>
  <si>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</si>
  <si>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</si>
  <si>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</si>
  <si>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</si>
  <si>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</si>
  <si>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</si>
  <si>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</si>
  <si>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</si>
  <si>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</si>
  <si>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</si>
  <si>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</si>
  <si>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</si>
  <si>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</si>
  <si>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</si>
  <si>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</si>
  <si>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</si>
  <si>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</si>
  <si>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</si>
  <si>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</si>
  <si>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</si>
  <si>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</si>
  <si>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</si>
  <si>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</si>
  <si>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</si>
  <si>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</si>
  <si>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</si>
  <si>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</si>
  <si>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</si>
  <si>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</si>
  <si>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</si>
  <si>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</si>
  <si>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</si>
  <si>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</si>
  <si>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</si>
  <si>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</si>
  <si>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</si>
  <si>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</si>
  <si>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</si>
  <si>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</si>
  <si>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</si>
  <si>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</si>
  <si>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</si>
  <si>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</si>
  <si>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</si>
  <si>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</si>
  <si>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</si>
  <si>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</si>
  <si>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</si>
  <si>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</si>
  <si>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</si>
  <si>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</si>
  <si>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</si>
  <si>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</si>
  <si>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</si>
  <si>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</si>
  <si>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</si>
  <si>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</si>
  <si>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</si>
  <si>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</si>
  <si>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</si>
  <si>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</si>
  <si>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</si>
  <si>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</si>
  <si>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</si>
  <si>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</si>
  <si>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</si>
  <si>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</si>
  <si>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</si>
  <si>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</si>
  <si>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</si>
  <si>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</si>
  <si>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</si>
  <si>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</si>
  <si>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</si>
  <si>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</si>
  <si>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</si>
  <si>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</si>
  <si>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</si>
  <si>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</si>
  <si>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</si>
  <si>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</si>
  <si>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</si>
  <si>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</si>
  <si>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</si>
  <si>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</si>
  <si>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</si>
  <si>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</si>
  <si>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</si>
  <si>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</si>
  <si>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</si>
  <si>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</si>
  <si>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</si>
  <si>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</si>
  <si>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</si>
  <si>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</si>
  <si>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</si>
  <si>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</si>
  <si>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</si>
  <si>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</si>
  <si>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</si>
  <si>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</si>
  <si>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</si>
  <si>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</si>
  <si>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</si>
  <si>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</si>
  <si>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</si>
  <si>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</si>
  <si>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</si>
  <si>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</si>
  <si>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</si>
  <si>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</si>
  <si>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</si>
  <si>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</si>
  <si>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</si>
  <si>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</si>
  <si>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</si>
  <si>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</si>
  <si>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</si>
  <si>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</si>
  <si>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</si>
  <si>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</si>
  <si>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</si>
  <si>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</si>
  <si>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</si>
  <si>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</si>
  <si>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</si>
  <si>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</si>
  <si>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</si>
  <si>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</si>
  <si>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</si>
  <si>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</si>
  <si>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</si>
  <si>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</si>
  <si>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</si>
  <si>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</si>
  <si>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</si>
  <si>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</si>
  <si>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</si>
  <si>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</si>
  <si>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</si>
  <si>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</si>
  <si>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</si>
  <si>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</si>
  <si>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</si>
  <si>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</si>
  <si>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</si>
  <si>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</si>
  <si>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</si>
  <si>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</si>
  <si>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</si>
  <si>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</si>
  <si>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</si>
  <si>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</si>
  <si>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</si>
  <si>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</si>
  <si>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</si>
  <si>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</si>
  <si>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</si>
  <si>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</si>
  <si>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</si>
  <si>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</si>
  <si>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</si>
  <si>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</si>
  <si>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</si>
  <si>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</si>
  <si>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</si>
  <si>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</si>
  <si>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</si>
  <si>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</si>
  <si>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</si>
  <si>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</si>
  <si>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</si>
  <si>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</si>
  <si>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</si>
  <si>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</si>
  <si>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</si>
  <si>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</si>
  <si>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</si>
  <si>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</si>
  <si>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</si>
  <si>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</si>
  <si>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</si>
  <si>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</si>
  <si>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</si>
  <si>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</si>
  <si>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</si>
  <si>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</si>
  <si>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</si>
  <si>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</si>
  <si>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</si>
  <si>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</si>
  <si>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</si>
  <si>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</si>
  <si>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</si>
  <si>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</si>
  <si>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</si>
  <si>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</si>
  <si>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</si>
  <si>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</si>
  <si>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</si>
  <si>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</si>
  <si>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</si>
  <si>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</si>
  <si>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</si>
  <si>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</si>
  <si>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</si>
  <si>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</si>
  <si>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</si>
  <si>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</si>
  <si>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</si>
  <si>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</si>
  <si>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</si>
  <si>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</si>
  <si>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</si>
  <si>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</si>
  <si>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</si>
  <si>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</si>
  <si>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</si>
  <si>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</si>
  <si>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</si>
  <si>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</si>
  <si>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</si>
  <si>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</si>
  <si>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</si>
  <si>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</si>
  <si>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</si>
  <si>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</si>
  <si>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</si>
  <si>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</si>
  <si>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</si>
  <si>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</si>
  <si>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</si>
  <si>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</si>
  <si>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</si>
  <si>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</si>
  <si>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</si>
  <si>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</si>
  <si>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</si>
  <si>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</si>
  <si>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</si>
  <si>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</si>
  <si>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</si>
  <si>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</si>
  <si>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</si>
  <si>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</si>
  <si>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</si>
  <si>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</si>
  <si>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</si>
  <si>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</si>
  <si>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</si>
  <si>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</si>
  <si>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</si>
  <si>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</si>
  <si>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</si>
  <si>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</si>
  <si>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</si>
  <si>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</si>
  <si>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</si>
  <si>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</si>
  <si>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</si>
  <si>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</si>
  <si>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</si>
  <si>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</si>
  <si>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</si>
  <si>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</si>
  <si>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</si>
  <si>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</si>
  <si>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</si>
  <si>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</si>
  <si>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</si>
  <si>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</si>
  <si>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</si>
  <si>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</si>
  <si>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</si>
  <si>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</si>
  <si>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</si>
  <si>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</si>
  <si>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</si>
  <si>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</si>
  <si>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</si>
  <si>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</si>
  <si>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</si>
  <si>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</si>
  <si>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</si>
  <si>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</si>
  <si>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</si>
  <si>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</si>
  <si>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</si>
  <si>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</si>
  <si>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</si>
  <si>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</si>
  <si>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</si>
  <si>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</si>
  <si>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</si>
  <si>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</si>
  <si>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</si>
  <si>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</si>
  <si>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</si>
  <si>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</si>
  <si>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</si>
  <si>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</si>
  <si>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</si>
  <si>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</si>
  <si>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</si>
  <si>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</si>
  <si>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</si>
  <si>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</si>
  <si>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</si>
  <si>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</si>
  <si>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</si>
  <si>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</si>
  <si>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</si>
  <si>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</si>
  <si>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</si>
  <si>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</si>
  <si>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</si>
  <si>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</si>
  <si>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</si>
  <si>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</si>
  <si>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</si>
  <si>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</si>
  <si>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</si>
  <si>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</si>
  <si>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</si>
  <si>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</si>
  <si>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</si>
  <si>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</si>
  <si>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</si>
  <si>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</si>
  <si>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</si>
  <si>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</si>
  <si>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</si>
  <si>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</si>
  <si>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</si>
  <si>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</si>
  <si>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</si>
  <si>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</si>
  <si>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</si>
  <si>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</si>
  <si>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</si>
  <si>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</si>
  <si>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</si>
  <si>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</si>
  <si>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</si>
  <si>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</si>
  <si>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</si>
  <si>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</si>
  <si>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</si>
  <si>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</si>
  <si>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</si>
  <si>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</si>
  <si>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</si>
  <si>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</si>
  <si>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</si>
  <si>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</si>
  <si>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</si>
  <si>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</si>
  <si>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</si>
  <si>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</si>
  <si>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</si>
  <si>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</si>
  <si>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</si>
  <si>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</si>
  <si>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</si>
  <si>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</si>
  <si>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</si>
  <si>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</si>
  <si>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</si>
  <si>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</si>
  <si>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</si>
  <si>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</si>
  <si>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</si>
  <si>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</si>
  <si>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</si>
  <si>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</si>
  <si>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</si>
  <si>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</si>
  <si>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</si>
  <si>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</si>
  <si>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</si>
  <si>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</si>
  <si>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</si>
  <si>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</si>
  <si>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</si>
  <si>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</si>
  <si>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</si>
  <si>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</si>
  <si>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</si>
  <si>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</si>
  <si>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</si>
  <si>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</si>
  <si>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</si>
  <si>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</si>
  <si>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</si>
  <si>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</si>
  <si>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</si>
  <si>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</si>
  <si>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</si>
  <si>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</si>
  <si>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</si>
  <si>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</si>
  <si>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</si>
  <si>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</si>
  <si>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</si>
  <si>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</si>
  <si>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</si>
  <si>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</si>
  <si>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</si>
  <si>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</si>
  <si>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</si>
  <si>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</si>
  <si>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</si>
  <si>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</si>
  <si>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</si>
  <si>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</si>
  <si>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</si>
  <si>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</si>
  <si>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</si>
  <si>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</si>
  <si>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</si>
  <si>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</si>
  <si>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</si>
  <si>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</si>
  <si>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</si>
  <si>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</si>
  <si>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</si>
  <si>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</si>
  <si>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</si>
  <si>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</si>
  <si>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</si>
  <si>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</si>
  <si>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</si>
  <si>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</si>
  <si>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</si>
  <si>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</si>
  <si>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</si>
  <si>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</si>
  <si>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</si>
  <si>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</si>
  <si>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</si>
  <si>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</si>
  <si>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</si>
  <si>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</si>
  <si>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</si>
  <si>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</si>
  <si>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</si>
  <si>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</si>
  <si>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</si>
  <si>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</si>
  <si>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</si>
  <si>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</si>
  <si>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</si>
  <si>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</si>
  <si>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</si>
  <si>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</si>
  <si>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</si>
  <si>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</si>
  <si>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</si>
  <si>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</si>
  <si>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</si>
  <si>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</si>
  <si>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</si>
  <si>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</si>
  <si>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</si>
  <si>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</si>
  <si>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</si>
  <si>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</si>
  <si>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</si>
  <si>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</si>
  <si>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</si>
  <si>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</si>
  <si>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</si>
  <si>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</si>
  <si>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</si>
  <si>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</si>
  <si>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</si>
  <si>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</si>
  <si>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</si>
  <si>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</si>
  <si>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</si>
  <si>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</si>
  <si>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</si>
  <si>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</si>
  <si>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</si>
  <si>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</si>
  <si>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</si>
  <si>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</si>
  <si>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</si>
  <si>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</si>
  <si>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</si>
  <si>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</si>
  <si>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</si>
  <si>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</si>
  <si>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</si>
  <si>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</si>
  <si>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</si>
  <si>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</si>
  <si>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</si>
  <si>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</si>
  <si>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</si>
  <si>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</si>
  <si>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</si>
  <si>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</si>
  <si>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</si>
  <si>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</si>
  <si>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</si>
  <si>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</si>
  <si>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</si>
  <si>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</si>
  <si>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</si>
  <si>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</si>
  <si>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</si>
  <si>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</si>
  <si>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</si>
  <si>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</si>
  <si>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</si>
  <si>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</si>
  <si>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</si>
  <si>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</si>
  <si>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</si>
  <si>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</si>
  <si>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</si>
  <si>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</si>
  <si>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</si>
  <si>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</si>
  <si>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</si>
  <si>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</si>
  <si>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</si>
  <si>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</si>
  <si>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</si>
  <si>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</si>
  <si>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</si>
  <si>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</si>
  <si>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</si>
  <si>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</si>
  <si>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</si>
  <si>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</si>
  <si>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</si>
  <si>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</si>
  <si>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</si>
  <si>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</si>
  <si>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</si>
  <si>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</si>
  <si>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</si>
  <si>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</si>
  <si>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</si>
  <si>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</si>
  <si>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</si>
  <si>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</si>
  <si>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</si>
  <si>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</si>
  <si>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</si>
  <si>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</si>
  <si>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</si>
  <si>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</si>
  <si>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</si>
  <si>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</si>
  <si>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</si>
  <si>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</si>
  <si>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</si>
  <si>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</si>
  <si>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</si>
  <si>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</si>
  <si>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</si>
  <si>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</si>
  <si>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</si>
  <si>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</si>
  <si>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</si>
  <si>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</si>
  <si>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</si>
  <si>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</si>
  <si>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</si>
  <si>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</si>
  <si>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</si>
  <si>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</si>
  <si>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</si>
  <si>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</si>
  <si>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</si>
  <si>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</si>
  <si>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</si>
  <si>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</si>
  <si>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</si>
  <si>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</si>
  <si>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</si>
  <si>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</si>
  <si>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</si>
  <si>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</si>
  <si>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</si>
  <si>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</si>
  <si>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</si>
  <si>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</si>
  <si>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</si>
  <si>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</si>
  <si>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</si>
  <si>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</si>
  <si>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</si>
  <si>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</si>
  <si>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</si>
  <si>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</si>
  <si>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</si>
  <si>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</si>
  <si>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</si>
  <si>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</si>
  <si>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</si>
  <si>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</si>
  <si>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</si>
  <si>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</si>
  <si>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</si>
  <si>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</si>
  <si>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</si>
  <si>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</si>
  <si>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</si>
  <si>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</si>
  <si>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</si>
  <si>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</si>
  <si>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</si>
  <si>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</si>
  <si>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</si>
  <si>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</si>
  <si>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</si>
  <si>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</si>
  <si>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</si>
  <si>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</si>
  <si>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</si>
  <si>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</si>
  <si>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</si>
  <si>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</si>
  <si>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</si>
  <si>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</si>
  <si>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</si>
  <si>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</si>
  <si>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</si>
  <si>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</si>
  <si>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</si>
  <si>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</si>
  <si>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</si>
  <si>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</si>
  <si>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</si>
  <si>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</si>
  <si>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</si>
  <si>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</si>
  <si>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</si>
  <si>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</si>
  <si>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</si>
  <si>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</si>
  <si>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</si>
  <si>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</si>
  <si>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</si>
  <si>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</si>
  <si>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</si>
  <si>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</si>
  <si>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</si>
  <si>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</si>
  <si>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</si>
  <si>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</si>
  <si>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</si>
  <si>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</si>
  <si>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</si>
  <si>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</si>
  <si>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</si>
  <si>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</si>
  <si>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</si>
  <si>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</si>
  <si>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</si>
  <si>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</si>
  <si>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</si>
  <si>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</si>
  <si>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</si>
  <si>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</si>
  <si>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</si>
  <si>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</si>
  <si>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</si>
  <si>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</si>
  <si>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</si>
  <si>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</si>
  <si>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</si>
  <si>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</si>
  <si>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</si>
  <si>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</si>
  <si>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</si>
  <si>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</si>
  <si>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</si>
  <si>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</si>
  <si>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</si>
  <si>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</si>
  <si>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</si>
  <si>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</si>
  <si>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</si>
  <si>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</si>
  <si>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</si>
  <si>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</si>
  <si>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</si>
  <si>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</si>
  <si>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</si>
  <si>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</si>
  <si>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</si>
  <si>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</si>
  <si>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</si>
  <si>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</si>
  <si>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</si>
  <si>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</si>
  <si>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</si>
  <si>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</si>
  <si>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</si>
  <si>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</si>
  <si>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</si>
  <si>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</si>
  <si>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</si>
  <si>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</si>
  <si>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</si>
  <si>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</si>
  <si>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</si>
  <si>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</si>
  <si>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</si>
  <si>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</si>
  <si>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</si>
  <si>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</si>
  <si>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</si>
  <si>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</si>
  <si>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</si>
  <si>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</si>
  <si>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</si>
  <si>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</si>
  <si>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</si>
  <si>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</si>
  <si>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</si>
  <si>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</si>
  <si>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</si>
  <si>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</si>
  <si>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</si>
  <si>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</si>
  <si>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</si>
  <si>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</si>
  <si>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</si>
  <si>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</si>
  <si>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</si>
  <si>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</si>
  <si>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</si>
  <si>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</si>
  <si>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</si>
  <si>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</si>
  <si>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</si>
  <si>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</si>
  <si>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</si>
  <si>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</si>
  <si>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</si>
  <si>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</si>
  <si>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</si>
  <si>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</si>
  <si>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</si>
  <si>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</si>
  <si>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</si>
  <si>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</si>
  <si>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</si>
  <si>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</si>
  <si>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</si>
  <si>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</si>
  <si>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</si>
  <si>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</si>
  <si>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</si>
  <si>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</si>
  <si>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</si>
  <si>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</si>
  <si>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</si>
  <si>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</si>
  <si>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</si>
  <si>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</si>
  <si>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</si>
  <si>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</si>
  <si>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</si>
  <si>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</si>
  <si>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</si>
  <si>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</si>
  <si>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</si>
  <si>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</si>
  <si>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</si>
  <si>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</si>
  <si>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</si>
  <si>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</si>
  <si>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</si>
  <si>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</si>
  <si>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</si>
  <si>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</si>
  <si>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</si>
  <si>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</si>
  <si>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</si>
  <si>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</si>
  <si>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</si>
  <si>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</si>
  <si>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</si>
  <si>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</si>
  <si>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</si>
  <si>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</si>
  <si>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</si>
  <si>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</si>
  <si>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</si>
  <si>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</si>
  <si>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</si>
  <si>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</si>
  <si>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</si>
  <si>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</si>
  <si>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</si>
  <si>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</si>
  <si>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</si>
  <si>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</si>
  <si>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</si>
  <si>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</si>
  <si>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</si>
  <si>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</si>
  <si>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</si>
  <si>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</si>
  <si>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</si>
  <si>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</si>
  <si>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</si>
  <si>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</si>
  <si>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</si>
  <si>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</si>
  <si>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</si>
  <si>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</si>
  <si>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</si>
  <si>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</si>
  <si>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</si>
  <si>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</si>
  <si>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</si>
  <si>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</si>
  <si>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</si>
  <si>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</si>
  <si>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</si>
  <si>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</si>
  <si>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</si>
  <si>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</si>
  <si>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</si>
  <si>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</si>
  <si>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</si>
  <si>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</si>
  <si>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</si>
  <si>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</si>
  <si>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</si>
  <si>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</si>
  <si>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</si>
  <si>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</si>
  <si>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</si>
  <si>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</si>
  <si>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</si>
  <si>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</si>
  <si>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</si>
  <si>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</si>
  <si>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</si>
  <si>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</si>
  <si>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</si>
  <si>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</si>
  <si>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</si>
  <si>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</si>
  <si>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</si>
  <si>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</si>
  <si>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</si>
  <si>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</si>
  <si>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</si>
  <si>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</si>
  <si>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</si>
  <si>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</si>
  <si>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</si>
  <si>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</si>
  <si>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</si>
  <si>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</si>
  <si>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</si>
  <si>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</si>
  <si>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</si>
  <si>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</si>
  <si>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</si>
  <si>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</si>
  <si>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</si>
  <si>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</si>
  <si>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</si>
  <si>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</si>
  <si>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</si>
  <si>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</si>
  <si>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</si>
  <si>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</si>
  <si>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</si>
  <si>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</si>
  <si>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</si>
  <si>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</si>
  <si>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</si>
  <si>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</si>
  <si>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</si>
  <si>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</si>
  <si>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</si>
  <si>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</si>
  <si>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</si>
  <si>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</si>
  <si>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</si>
  <si>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</si>
  <si>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</si>
  <si>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</si>
  <si>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</si>
  <si>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</si>
  <si>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</si>
  <si>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</si>
  <si>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</si>
  <si>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</si>
  <si>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</si>
  <si>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</si>
  <si>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</si>
  <si>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</si>
  <si>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</si>
  <si>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</si>
  <si>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</si>
  <si>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</si>
  <si>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</si>
  <si>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</si>
  <si>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</si>
  <si>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</si>
  <si>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</si>
  <si>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</si>
  <si>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</si>
  <si>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</si>
  <si>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</si>
  <si>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</si>
  <si>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</si>
  <si>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</si>
  <si>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</si>
  <si>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</si>
  <si>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</si>
  <si>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</si>
  <si>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</si>
  <si>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</si>
  <si>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</si>
  <si>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</si>
  <si>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</si>
  <si>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</si>
  <si>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</si>
  <si>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</si>
  <si>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</si>
  <si>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</si>
  <si>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</si>
  <si>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</si>
  <si>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</si>
  <si>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</si>
  <si>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</si>
  <si>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</si>
  <si>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</si>
  <si>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</si>
  <si>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</si>
  <si>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</si>
  <si>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</si>
  <si>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</si>
  <si>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</si>
  <si>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</si>
  <si>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</si>
  <si>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</si>
  <si>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</si>
  <si>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</si>
  <si>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</si>
  <si>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</si>
  <si>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</si>
  <si>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</si>
  <si>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</si>
  <si>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</si>
  <si>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</si>
  <si>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</si>
  <si>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</si>
  <si>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</si>
  <si>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</si>
  <si>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</si>
  <si>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</si>
  <si>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</si>
  <si>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</si>
  <si>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</si>
  <si>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</si>
  <si>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</si>
  <si>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</si>
  <si>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</si>
  <si>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</si>
  <si>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</si>
  <si>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</si>
  <si>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</si>
  <si>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</si>
  <si>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</si>
  <si>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</si>
  <si>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</si>
  <si>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</si>
  <si>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</si>
  <si>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</si>
  <si>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</si>
  <si>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</si>
  <si>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</si>
  <si>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</si>
  <si>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</si>
  <si>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</si>
  <si>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</si>
  <si>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</si>
  <si>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</si>
  <si>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</si>
  <si>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</si>
  <si>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</si>
  <si>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</si>
  <si>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</si>
  <si>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</si>
  <si>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</si>
  <si>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</si>
  <si>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</si>
  <si>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</si>
  <si>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</si>
  <si>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</si>
  <si>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</si>
  <si>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</si>
  <si>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</si>
  <si>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</si>
  <si>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</si>
  <si>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</si>
  <si>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</si>
  <si>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</si>
  <si>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</si>
  <si>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</si>
  <si>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</si>
  <si>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</si>
  <si>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</si>
  <si>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</si>
  <si>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</si>
  <si>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</si>
  <si>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</si>
  <si>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</si>
  <si>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</si>
  <si>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</si>
  <si>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</si>
  <si>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</si>
  <si>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</si>
  <si>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</si>
  <si>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</si>
  <si>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</si>
  <si>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</si>
  <si>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</si>
  <si>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</si>
  <si>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</si>
  <si>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</si>
  <si>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</si>
  <si>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</si>
  <si>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</si>
  <si>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</si>
  <si>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</si>
  <si>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</si>
  <si>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</si>
  <si>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</si>
  <si>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</si>
  <si>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</si>
  <si>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</si>
  <si>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</si>
  <si>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</si>
  <si>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</si>
  <si>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</si>
  <si>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</si>
  <si>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</si>
  <si>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</si>
  <si>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</si>
  <si>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</si>
  <si>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</si>
  <si>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</si>
  <si>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</si>
  <si>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</si>
  <si>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</si>
  <si>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</si>
  <si>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</si>
  <si>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</si>
  <si>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</si>
  <si>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</si>
  <si>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</si>
  <si>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</si>
  <si>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</si>
  <si>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</si>
  <si>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</si>
  <si>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</si>
  <si>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</si>
  <si>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</si>
  <si>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</si>
  <si>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</si>
  <si>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</si>
  <si>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</si>
  <si>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</si>
  <si>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</si>
  <si>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</si>
  <si>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</si>
  <si>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</si>
  <si>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</si>
  <si>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</si>
  <si>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</si>
  <si>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</si>
  <si>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</si>
  <si>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</si>
  <si>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</si>
  <si>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</si>
  <si>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</si>
  <si>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</si>
  <si>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</si>
  <si>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</si>
  <si>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</si>
  <si>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</si>
  <si>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</si>
  <si>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</si>
  <si>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</si>
  <si>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</si>
  <si>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</si>
  <si>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</si>
  <si>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</si>
  <si>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</si>
  <si>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</si>
  <si>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</si>
  <si>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</si>
  <si>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</si>
  <si>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</si>
  <si>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</si>
  <si>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</si>
  <si>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</si>
  <si>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</si>
  <si>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</si>
  <si>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</si>
  <si>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</si>
  <si>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</si>
  <si>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</si>
  <si>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</si>
  <si>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</si>
  <si>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</si>
  <si>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</si>
  <si>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</si>
  <si>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</si>
  <si>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</si>
  <si>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</si>
  <si>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</si>
  <si>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</si>
  <si>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</si>
  <si>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</si>
  <si>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</si>
  <si>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</si>
  <si>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</si>
  <si>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</si>
  <si>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</si>
  <si>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</si>
  <si>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</si>
  <si>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</si>
  <si>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</si>
  <si>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</si>
  <si>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</si>
  <si>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</si>
  <si>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</si>
  <si>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</si>
  <si>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</si>
  <si>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</si>
  <si>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</si>
  <si>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</si>
  <si>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</si>
  <si>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</si>
  <si>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</si>
  <si>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</si>
  <si>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</si>
  <si>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</si>
  <si>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</si>
  <si>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</si>
  <si>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</si>
  <si>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</si>
  <si>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</si>
  <si>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</si>
  <si>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</si>
  <si>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</si>
  <si>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</si>
  <si>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</si>
  <si>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</si>
  <si>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</si>
  <si>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</si>
  <si>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</si>
  <si>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</si>
  <si>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</si>
  <si>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</si>
  <si>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</si>
  <si>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</si>
  <si>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</si>
  <si>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</si>
  <si>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</si>
  <si>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</si>
  <si>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</si>
  <si>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</si>
  <si>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</si>
  <si>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</si>
  <si>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</si>
  <si>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</si>
  <si>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</si>
  <si>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</si>
  <si>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</si>
  <si>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</si>
  <si>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</si>
  <si>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</si>
  <si>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</si>
  <si>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</si>
  <si>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</si>
  <si>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</si>
  <si>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</si>
  <si>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</si>
  <si>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</si>
  <si>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</si>
  <si>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</si>
  <si>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</si>
  <si>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</si>
  <si>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</si>
  <si>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</si>
  <si>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</si>
  <si>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</si>
  <si>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</si>
  <si>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</si>
  <si>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</si>
  <si>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</si>
  <si>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</si>
  <si>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</si>
  <si>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</si>
  <si>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</si>
  <si>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</si>
  <si>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</si>
  <si>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</si>
  <si>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</si>
  <si>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</si>
  <si>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</si>
  <si>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</si>
  <si>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</si>
  <si>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</si>
  <si>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</si>
  <si>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</si>
  <si>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</si>
  <si>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</si>
  <si>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</si>
  <si>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</si>
  <si>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</si>
  <si>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</si>
  <si>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</si>
  <si>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</si>
  <si>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</si>
  <si>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</si>
  <si>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</si>
  <si>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</si>
  <si>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</si>
  <si>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</si>
  <si>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</si>
  <si>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</si>
  <si>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</si>
  <si>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</si>
  <si>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</si>
  <si>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</si>
  <si>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</si>
  <si>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</si>
  <si>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</si>
  <si>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</si>
  <si>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</si>
  <si>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</si>
  <si>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</si>
  <si>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</si>
  <si>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</si>
  <si>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</si>
  <si>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</si>
  <si>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</si>
  <si>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</si>
  <si>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</si>
  <si>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</si>
  <si>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</si>
  <si>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</si>
  <si>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</si>
  <si>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</si>
  <si>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</si>
  <si>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</si>
  <si>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</si>
  <si>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</si>
  <si>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</si>
  <si>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</si>
  <si>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</si>
  <si>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</si>
  <si>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</si>
  <si>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</si>
  <si>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</si>
  <si>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</si>
  <si>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</si>
  <si>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</si>
  <si>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</si>
  <si>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</si>
  <si>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</si>
  <si>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</si>
  <si>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</si>
  <si>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</si>
  <si>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</si>
  <si>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</si>
  <si>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</si>
  <si>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</si>
  <si>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</si>
  <si>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</si>
  <si>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</si>
  <si>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</si>
  <si>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</si>
  <si>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</si>
  <si>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</si>
  <si>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</si>
  <si>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</si>
  <si>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</si>
  <si>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</si>
  <si>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</si>
  <si>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</si>
  <si>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</si>
  <si>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</si>
  <si>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</si>
  <si>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</si>
  <si>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</si>
  <si>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</si>
  <si>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</si>
  <si>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</si>
  <si>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</si>
  <si>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</si>
  <si>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</si>
  <si>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</si>
  <si>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</si>
  <si>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</si>
  <si>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</si>
  <si>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</si>
  <si>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</si>
  <si>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</si>
  <si>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</si>
  <si>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</si>
  <si>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</si>
  <si>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</si>
  <si>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</si>
  <si>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</si>
  <si>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</si>
  <si>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</si>
  <si>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</si>
  <si>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</si>
  <si>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</si>
  <si>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</si>
  <si>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</si>
  <si>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</si>
  <si>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</si>
  <si>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</si>
  <si>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</si>
  <si>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</si>
  <si>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</si>
  <si>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</si>
  <si>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</si>
  <si>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</si>
  <si>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</si>
  <si>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</si>
  <si>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</si>
  <si>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</si>
  <si>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</si>
  <si>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</si>
  <si>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</si>
  <si>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</si>
  <si>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</si>
  <si>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</si>
  <si>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</si>
  <si>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</si>
  <si>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</si>
  <si>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</si>
  <si>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</si>
  <si>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</si>
  <si>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</si>
  <si>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</si>
  <si>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</si>
  <si>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</si>
  <si>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</si>
  <si>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</si>
  <si>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</si>
  <si>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</si>
  <si>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</si>
  <si>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</si>
  <si>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</si>
  <si>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</si>
  <si>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</si>
  <si>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</si>
  <si>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</si>
  <si>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</si>
  <si>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</si>
  <si>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</si>
  <si>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</si>
  <si>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</si>
  <si>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</si>
  <si>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</si>
  <si>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</si>
  <si>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</si>
  <si>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</si>
  <si>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</si>
  <si>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</si>
  <si>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</si>
  <si>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</si>
  <si>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</si>
  <si>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</si>
  <si>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</si>
  <si>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</si>
  <si>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</si>
  <si>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</si>
  <si>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</si>
  <si>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</si>
  <si>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</si>
  <si>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</si>
  <si>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</si>
  <si>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</si>
  <si>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</si>
  <si>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</si>
  <si>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</si>
  <si>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</si>
  <si>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</si>
  <si>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</si>
  <si>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</si>
  <si>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</si>
  <si>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</si>
  <si>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</si>
  <si>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</si>
  <si>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</si>
  <si>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</si>
  <si>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</si>
  <si>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</si>
  <si>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</si>
  <si>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</si>
  <si>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</si>
  <si>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</si>
  <si>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</si>
  <si>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</si>
  <si>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</si>
  <si>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</si>
  <si>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</si>
  <si>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</si>
  <si>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</si>
  <si>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</si>
  <si>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</si>
  <si>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</si>
  <si>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</si>
  <si>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</si>
  <si>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</si>
  <si>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</si>
  <si>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</si>
  <si>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</si>
  <si>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</si>
  <si>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</si>
  <si>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</si>
  <si>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</si>
  <si>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</si>
  <si>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</si>
  <si>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</si>
  <si>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</si>
  <si>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</si>
  <si>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</si>
  <si>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</si>
  <si>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</si>
  <si>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</si>
  <si>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</si>
  <si>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</si>
  <si>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</si>
  <si>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</si>
  <si>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</si>
  <si>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</si>
  <si>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</si>
  <si>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</si>
  <si>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</si>
  <si>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</si>
  <si>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</si>
  <si>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</si>
  <si>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</si>
  <si>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</si>
  <si>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</si>
  <si>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</si>
  <si>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</si>
  <si>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</si>
  <si>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</si>
  <si>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</si>
  <si>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</si>
  <si>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</si>
  <si>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</si>
  <si>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</si>
  <si>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</si>
  <si>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</si>
  <si>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</si>
  <si>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</si>
  <si>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</si>
  <si>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</si>
  <si>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</si>
  <si>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</si>
  <si>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</si>
  <si>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</si>
  <si>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</si>
  <si>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</si>
  <si>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</si>
  <si>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</si>
  <si>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</si>
  <si>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</si>
  <si>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</si>
  <si>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</si>
  <si>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</si>
  <si>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</si>
  <si>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</si>
  <si>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</si>
  <si>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</si>
  <si>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</si>
  <si>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</si>
  <si>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</si>
  <si>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</si>
  <si>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</si>
  <si>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</si>
  <si>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</si>
  <si>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</si>
  <si>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</si>
  <si>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</si>
  <si>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</si>
  <si>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</si>
  <si>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</si>
  <si>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</si>
  <si>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</si>
  <si>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</si>
  <si>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</si>
  <si>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</si>
  <si>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</si>
  <si>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</si>
  <si>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</si>
  <si>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</si>
  <si>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</si>
  <si>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</si>
  <si>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</si>
  <si>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</si>
  <si>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</si>
  <si>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</si>
  <si>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</si>
  <si>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</si>
  <si>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</si>
  <si>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</si>
  <si>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</si>
  <si>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</si>
  <si>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</si>
  <si>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</si>
  <si>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</si>
  <si>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</si>
  <si>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</si>
  <si>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</si>
  <si>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</si>
  <si>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</si>
  <si>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</si>
  <si>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</si>
  <si>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</si>
  <si>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</si>
  <si>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</si>
  <si>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</si>
  <si>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</si>
  <si>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</si>
  <si>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</si>
  <si>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</si>
  <si>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</si>
  <si>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</si>
  <si>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</si>
  <si>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</si>
  <si>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</si>
  <si>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</si>
  <si>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</si>
  <si>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</si>
  <si>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</si>
  <si>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</si>
  <si>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</si>
  <si>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</si>
  <si>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</si>
  <si>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</si>
  <si>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</si>
  <si>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</si>
  <si>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</si>
  <si>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</si>
  <si>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</si>
  <si>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</si>
  <si>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</si>
  <si>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</si>
  <si>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</si>
  <si>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</si>
  <si>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</si>
  <si>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</si>
  <si>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</si>
  <si>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</si>
  <si>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</si>
  <si>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</si>
  <si>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</si>
  <si>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</si>
  <si>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</si>
  <si>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</si>
  <si>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</si>
  <si>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</si>
  <si>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</si>
  <si>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</si>
  <si>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</si>
  <si>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</si>
  <si>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</si>
  <si>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</si>
  <si>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</si>
  <si>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</si>
  <si>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</si>
  <si>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</si>
  <si>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</si>
  <si>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</si>
  <si>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</si>
  <si>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</si>
  <si>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</si>
  <si>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</si>
  <si>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</si>
  <si>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</si>
  <si>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</si>
  <si>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</si>
  <si>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</si>
  <si>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</si>
  <si>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</si>
  <si>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</si>
  <si>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</si>
  <si>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</si>
  <si>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</si>
  <si>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</si>
  <si>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</si>
  <si>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</si>
  <si>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</si>
  <si>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</si>
  <si>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</si>
  <si>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</si>
  <si>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</si>
  <si>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</si>
  <si>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</si>
  <si>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</si>
  <si>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</si>
  <si>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</si>
  <si>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</si>
  <si>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</si>
  <si>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</si>
  <si>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</si>
  <si>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</si>
  <si>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</si>
  <si>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</si>
  <si>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</si>
  <si>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</si>
  <si>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</si>
  <si>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</si>
  <si>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</si>
  <si>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</si>
  <si>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</si>
  <si>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</si>
  <si>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</si>
  <si>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</si>
  <si>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</si>
  <si>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</si>
  <si>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</si>
  <si>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</si>
  <si>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</si>
  <si>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</si>
  <si>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</si>
  <si>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</si>
  <si>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</si>
  <si>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</si>
  <si>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</si>
  <si>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</si>
  <si>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</si>
  <si>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</si>
  <si>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</si>
  <si>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</si>
  <si>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</si>
  <si>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</si>
  <si>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</si>
  <si>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</si>
  <si>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</si>
  <si>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</si>
  <si>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</si>
  <si>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</si>
  <si>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</si>
  <si>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</si>
  <si>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</si>
  <si>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</si>
  <si>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</si>
  <si>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</si>
  <si>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</si>
  <si>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</si>
  <si>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</si>
  <si>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</si>
  <si>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</si>
  <si>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</si>
  <si>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</si>
  <si>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</si>
  <si>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</si>
  <si>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</si>
  <si>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</si>
  <si>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</si>
  <si>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</si>
  <si>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</si>
  <si>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</si>
  <si>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</si>
  <si>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</si>
  <si>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</si>
  <si>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</si>
  <si>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</si>
  <si>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</si>
  <si>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</si>
  <si>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</si>
  <si>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</si>
  <si>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</si>
  <si>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</si>
  <si>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</si>
  <si>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</si>
  <si>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</si>
  <si>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</si>
  <si>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</si>
  <si>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</si>
  <si>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</si>
  <si>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</si>
  <si>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</si>
  <si>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</si>
  <si>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</si>
  <si>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</si>
  <si>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</si>
  <si>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</si>
  <si>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</si>
  <si>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</si>
  <si>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</si>
  <si>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</si>
  <si>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</si>
  <si>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</si>
  <si>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</si>
  <si>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</si>
  <si>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</si>
  <si>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</si>
  <si>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</si>
  <si>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</si>
  <si>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</si>
  <si>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</si>
  <si>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</si>
  <si>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</si>
  <si>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</si>
  <si>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</si>
  <si>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</si>
  <si>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</si>
  <si>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</si>
  <si>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</si>
  <si>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</si>
  <si>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</si>
  <si>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</si>
  <si>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</si>
  <si>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</si>
  <si>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</si>
  <si>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</si>
  <si>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</si>
  <si>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</si>
  <si>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</si>
  <si>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</si>
  <si>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</si>
  <si>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</si>
  <si>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</si>
  <si>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</si>
  <si>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</si>
  <si>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</si>
  <si>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</si>
  <si>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</si>
  <si>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</si>
  <si>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</si>
  <si>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</si>
  <si>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</si>
  <si>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</si>
  <si>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</si>
  <si>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</si>
  <si>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</si>
  <si>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</si>
  <si>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</si>
  <si>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</si>
  <si>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</si>
  <si>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</si>
  <si>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</si>
  <si>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</si>
  <si>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</si>
  <si>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</si>
  <si>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</si>
  <si>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</si>
  <si>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</si>
  <si>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</si>
  <si>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</si>
  <si>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</si>
  <si>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</si>
  <si>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</si>
  <si>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</si>
  <si>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</si>
  <si>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</si>
  <si>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</si>
  <si>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</si>
  <si>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</si>
  <si>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</si>
  <si>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</si>
  <si>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</si>
  <si>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</si>
  <si>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</si>
  <si>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</si>
  <si>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</si>
  <si>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</si>
  <si>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</si>
  <si>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</si>
  <si>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</si>
  <si>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</si>
  <si>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</si>
  <si>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</si>
  <si>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</si>
  <si>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</si>
  <si>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</si>
  <si>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</si>
  <si>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</si>
  <si>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</si>
  <si>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</si>
  <si>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</si>
  <si>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</si>
  <si>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</si>
  <si>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</si>
  <si>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</si>
  <si>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</si>
  <si>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</si>
  <si>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</si>
  <si>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</si>
  <si>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</si>
  <si>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</si>
  <si>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</si>
  <si>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</si>
  <si>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</si>
  <si>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</si>
  <si>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</si>
  <si>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</si>
  <si>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</si>
  <si>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</si>
  <si>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</si>
  <si>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</si>
  <si>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</si>
  <si>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</si>
  <si>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</si>
  <si>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</si>
  <si>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</si>
  <si>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</si>
  <si>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</si>
  <si>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</si>
  <si>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</si>
  <si>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</si>
  <si>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</si>
  <si>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</si>
  <si>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</si>
  <si>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</si>
  <si>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</si>
  <si>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</si>
  <si>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</si>
  <si>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</si>
  <si>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</si>
  <si>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</si>
  <si>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</si>
  <si>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</si>
  <si>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</si>
  <si>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</si>
  <si>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</si>
  <si>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</si>
  <si>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</si>
  <si>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</si>
  <si>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</si>
  <si>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</si>
  <si>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</si>
  <si>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</si>
  <si>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</si>
  <si>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</si>
  <si>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</si>
  <si>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</si>
  <si>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</si>
  <si>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</si>
  <si>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</si>
  <si>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</si>
  <si>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</si>
  <si>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</si>
  <si>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</si>
  <si>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</si>
  <si>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</si>
  <si>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</si>
  <si>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</si>
  <si>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</si>
  <si>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</si>
  <si>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</si>
  <si>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</si>
  <si>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</si>
  <si>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</si>
  <si>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</si>
  <si>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</si>
  <si>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</si>
  <si>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</si>
  <si>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</si>
  <si>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</si>
  <si>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</si>
  <si>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</si>
  <si>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</si>
  <si>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</si>
  <si>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</si>
  <si>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</si>
  <si>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</si>
  <si>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</si>
  <si>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</si>
  <si>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</si>
  <si>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</si>
  <si>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</si>
  <si>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</si>
  <si>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</si>
  <si>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</si>
  <si>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</si>
  <si>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</si>
  <si>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</si>
  <si>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</si>
  <si>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</si>
  <si>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</si>
  <si>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</si>
  <si>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</si>
  <si>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</si>
  <si>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</si>
  <si>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</si>
  <si>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</si>
  <si>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</si>
  <si>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</si>
  <si>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</si>
  <si>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</si>
  <si>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</si>
  <si>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</si>
  <si>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</si>
  <si>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</si>
  <si>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</si>
  <si>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</si>
  <si>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</si>
  <si>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</si>
  <si>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</si>
  <si>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</si>
  <si>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</si>
  <si>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</si>
  <si>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</si>
  <si>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</si>
  <si>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</si>
  <si>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</si>
  <si>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</si>
  <si>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</si>
  <si>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</si>
  <si>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</si>
  <si>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</si>
  <si>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</si>
  <si>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</si>
  <si>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</si>
  <si>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</si>
  <si>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</si>
  <si>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</si>
  <si>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</si>
  <si>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</si>
  <si>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</si>
  <si>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</si>
  <si>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</si>
  <si>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</si>
  <si>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</si>
  <si>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</si>
  <si>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</si>
  <si>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</si>
  <si>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</si>
  <si>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</si>
  <si>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</si>
  <si>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</si>
  <si>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</si>
  <si>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</si>
  <si>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</si>
  <si>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</si>
  <si>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</si>
  <si>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</si>
  <si>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</si>
  <si>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</si>
  <si>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</si>
  <si>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</si>
  <si>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</si>
  <si>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</si>
  <si>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</si>
  <si>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</si>
  <si>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</si>
  <si>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</si>
  <si>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</si>
  <si>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</si>
  <si>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</si>
  <si>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</si>
  <si>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</si>
  <si>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</si>
  <si>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</si>
  <si>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</si>
  <si>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</si>
  <si>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</si>
  <si>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</si>
  <si>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</si>
  <si>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</si>
  <si>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</si>
  <si>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</si>
  <si>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</si>
  <si>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</si>
  <si>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</si>
  <si>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</si>
  <si>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</si>
  <si>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</si>
  <si>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</si>
  <si>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</si>
  <si>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</si>
  <si>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</si>
  <si>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</si>
  <si>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</si>
  <si>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</si>
  <si>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</si>
  <si>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</si>
  <si>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</si>
  <si>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</si>
  <si>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</si>
  <si>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</si>
  <si>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</si>
  <si>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</si>
  <si>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</si>
  <si>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</si>
  <si>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</si>
  <si>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</si>
  <si>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</si>
  <si>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</si>
  <si>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</si>
  <si>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</si>
  <si>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</si>
  <si>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</si>
  <si>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</si>
  <si>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</si>
  <si>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</si>
  <si>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</si>
  <si>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</si>
  <si>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</si>
  <si>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</si>
  <si>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</si>
  <si>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</si>
  <si>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</si>
  <si>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</si>
  <si>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</si>
  <si>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</si>
  <si>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</si>
  <si>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</si>
  <si>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</si>
  <si>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</si>
  <si>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</si>
  <si>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</si>
  <si>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</si>
  <si>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</si>
  <si>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</si>
  <si>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</si>
  <si>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</si>
  <si>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</si>
  <si>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</si>
  <si>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</si>
  <si>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</si>
  <si>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</si>
  <si>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</si>
  <si>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</si>
  <si>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</si>
  <si>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</si>
  <si>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</si>
  <si>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</si>
  <si>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</si>
  <si>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</si>
  <si>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</si>
  <si>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</si>
  <si>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</si>
  <si>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</si>
  <si>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</si>
  <si>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</si>
  <si>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</si>
  <si>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</si>
  <si>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</si>
  <si>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</si>
  <si>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</si>
  <si>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</si>
  <si>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</si>
  <si>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</si>
  <si>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</si>
  <si>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</si>
  <si>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</si>
  <si>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</si>
  <si>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</si>
  <si>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</si>
  <si>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</si>
  <si>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</si>
  <si>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</si>
  <si>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</si>
  <si>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</si>
  <si>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</si>
  <si>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</si>
  <si>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</si>
  <si>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</si>
  <si>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</si>
  <si>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</si>
  <si>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</si>
  <si>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</si>
  <si>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</si>
  <si>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</si>
  <si>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</si>
  <si>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</si>
  <si>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</si>
  <si>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</si>
  <si>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</si>
  <si>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</si>
  <si>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</si>
  <si>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</si>
  <si>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</si>
  <si>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</si>
  <si>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</si>
  <si>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</si>
  <si>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</si>
  <si>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</si>
  <si>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</si>
  <si>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</si>
  <si>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</si>
  <si>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</si>
  <si>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</si>
  <si>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</si>
  <si>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</si>
  <si>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</si>
  <si>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</si>
  <si>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</si>
  <si>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</si>
  <si>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</si>
  <si>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</si>
  <si>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</si>
  <si>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</si>
  <si>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</si>
  <si>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</si>
  <si>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</si>
  <si>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</si>
  <si>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</si>
  <si>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</si>
  <si>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</si>
  <si>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</si>
  <si>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</si>
  <si>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</si>
  <si>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</si>
  <si>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</si>
  <si>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</si>
  <si>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</si>
  <si>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</si>
  <si>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</si>
  <si>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</si>
  <si>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</si>
  <si>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</si>
  <si>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</si>
  <si>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</si>
  <si>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</si>
  <si>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</si>
  <si>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</si>
  <si>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</si>
  <si>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</si>
  <si>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</si>
  <si>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</si>
  <si>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</si>
  <si>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</si>
  <si>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</si>
  <si>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</si>
  <si>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</si>
  <si>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</si>
  <si>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</si>
  <si>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</si>
  <si>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</si>
  <si>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</si>
  <si>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</si>
  <si>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</si>
  <si>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</si>
  <si>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</si>
  <si>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</si>
  <si>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</si>
  <si>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</si>
  <si>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</si>
  <si>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</si>
  <si>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</si>
  <si>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</si>
  <si>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</si>
  <si>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</si>
  <si>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</si>
  <si>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</si>
  <si>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</si>
  <si>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</si>
  <si>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</si>
  <si>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</si>
  <si>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</si>
  <si>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</si>
  <si>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</si>
  <si>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</si>
  <si>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</si>
  <si>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</si>
  <si>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</si>
  <si>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</si>
  <si>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</si>
  <si>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</si>
  <si>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</si>
  <si>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</si>
  <si>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</si>
  <si>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</si>
  <si>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</si>
  <si>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</si>
  <si>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</si>
  <si>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</si>
  <si>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</si>
  <si>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</si>
  <si>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</si>
  <si>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</si>
  <si>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</si>
  <si>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</si>
  <si>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</si>
  <si>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</si>
  <si>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</si>
  <si>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</si>
  <si>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</si>
  <si>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</si>
  <si>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</si>
  <si>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</si>
  <si>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</si>
  <si>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</si>
  <si>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</si>
  <si>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</si>
  <si>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</si>
  <si>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</si>
  <si>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</si>
  <si>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</si>
  <si>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</si>
  <si>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</si>
  <si>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</si>
  <si>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</si>
  <si>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</si>
  <si>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</si>
  <si>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</si>
  <si>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</si>
  <si>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</si>
  <si>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</si>
  <si>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</si>
  <si>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</si>
  <si>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</si>
  <si>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</si>
  <si>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</si>
  <si>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</si>
  <si>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</si>
  <si>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</si>
  <si>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</si>
  <si>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</si>
  <si>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</si>
  <si>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</si>
  <si>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</si>
  <si>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</si>
  <si>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</si>
  <si>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</si>
  <si>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</si>
  <si>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</si>
  <si>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</si>
  <si>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</si>
  <si>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</si>
  <si>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</si>
  <si>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</si>
  <si>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</si>
  <si>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</si>
  <si>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</si>
  <si>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</si>
  <si>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</si>
  <si>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</si>
  <si>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</si>
  <si>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</si>
  <si>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</si>
  <si>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</si>
  <si>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</si>
  <si>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</si>
  <si>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</si>
  <si>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</si>
  <si>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</si>
  <si>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</si>
  <si>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</si>
  <si>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</si>
  <si>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</si>
  <si>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</si>
  <si>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</si>
  <si>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</si>
  <si>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</si>
  <si>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</si>
  <si>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</si>
  <si>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</si>
  <si>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</si>
  <si>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</si>
  <si>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</si>
  <si>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</si>
  <si>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</si>
  <si>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</si>
  <si>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</si>
  <si>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</si>
  <si>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</si>
  <si>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</si>
  <si>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</si>
  <si>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</si>
  <si>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</si>
  <si>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</si>
  <si>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</si>
  <si>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</si>
  <si>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</si>
  <si>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</si>
  <si>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</si>
  <si>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</si>
  <si>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</si>
  <si>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</si>
  <si>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</si>
  <si>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</si>
  <si>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</si>
  <si>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</si>
  <si>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</si>
  <si>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</si>
  <si>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</si>
  <si>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</si>
  <si>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</si>
  <si>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</si>
  <si>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</si>
  <si>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</si>
  <si>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</si>
  <si>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</si>
  <si>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</si>
  <si>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</si>
  <si>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</si>
  <si>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</si>
  <si>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</si>
  <si>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</si>
  <si>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</si>
  <si>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</si>
  <si>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</si>
  <si>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</si>
  <si>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</si>
  <si>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</si>
  <si>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</si>
  <si>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</si>
  <si>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</si>
  <si>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</si>
  <si>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</si>
  <si>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</si>
  <si>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</si>
  <si>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</si>
  <si>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</si>
  <si>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</si>
  <si>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</si>
  <si>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</si>
  <si>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</si>
  <si>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</si>
  <si>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</si>
  <si>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</si>
  <si>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</si>
  <si>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</si>
  <si>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</si>
  <si>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</si>
  <si>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</si>
  <si>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</si>
  <si>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</si>
  <si>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</si>
  <si>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</si>
  <si>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</si>
  <si>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</si>
  <si>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</si>
  <si>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</si>
  <si>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</si>
  <si>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</si>
  <si>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</si>
  <si>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</si>
  <si>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</si>
  <si>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</si>
  <si>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</si>
  <si>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</si>
  <si>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</si>
  <si>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</si>
  <si>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</si>
  <si>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</si>
  <si>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</si>
  <si>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</si>
  <si>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</si>
  <si>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</si>
  <si>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</si>
  <si>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</si>
  <si>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</si>
  <si>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</si>
  <si>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</si>
  <si>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</si>
  <si>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</si>
  <si>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</si>
  <si>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</si>
  <si>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</si>
  <si>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</si>
  <si>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</si>
  <si>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</si>
  <si>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</si>
  <si>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</si>
  <si>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</si>
  <si>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</si>
  <si>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</si>
  <si>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</si>
  <si>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</si>
  <si>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</si>
  <si>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</si>
  <si>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</si>
  <si>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</si>
  <si>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</si>
  <si>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</si>
  <si>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</si>
  <si>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</si>
  <si>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</si>
  <si>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</si>
  <si>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</si>
  <si>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</si>
  <si>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</si>
  <si>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</si>
  <si>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</si>
  <si>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</si>
  <si>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</si>
  <si>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</si>
  <si>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</si>
  <si>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</si>
  <si>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</si>
  <si>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</si>
  <si>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</si>
  <si>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</si>
  <si>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</si>
  <si>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</si>
  <si>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</si>
  <si>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</si>
  <si>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</si>
  <si>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</si>
  <si>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</si>
  <si>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</si>
  <si>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</si>
  <si>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</si>
  <si>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</si>
  <si>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</si>
  <si>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</si>
  <si>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</si>
  <si>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</si>
  <si>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</si>
  <si>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</si>
  <si>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</si>
  <si>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</si>
  <si>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</si>
  <si>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</si>
  <si>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</si>
  <si>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</si>
  <si>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</si>
  <si>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</si>
  <si>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</si>
  <si>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</si>
  <si>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</si>
  <si>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</si>
  <si>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</si>
  <si>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</si>
  <si>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</si>
  <si>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</si>
  <si>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</si>
  <si>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</si>
  <si>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</si>
  <si>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</si>
  <si>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</si>
  <si>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</si>
  <si>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</si>
  <si>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</si>
  <si>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</si>
  <si>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</si>
  <si>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</si>
  <si>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</si>
  <si>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</si>
  <si>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</si>
  <si>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</si>
  <si>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</si>
  <si>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</si>
  <si>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</si>
  <si>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</si>
  <si>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</si>
  <si>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</si>
  <si>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</si>
  <si>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</si>
  <si>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</si>
  <si>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</si>
  <si>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</si>
  <si>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</si>
  <si>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</si>
  <si>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</si>
  <si>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</si>
  <si>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</si>
  <si>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</si>
  <si>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</si>
  <si>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</si>
  <si>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</si>
  <si>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</si>
  <si>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</si>
  <si>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</si>
  <si>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</si>
  <si>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</si>
  <si>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</si>
  <si>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</si>
  <si>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</si>
  <si>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</si>
  <si>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</si>
  <si>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</si>
  <si>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</si>
  <si>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</si>
  <si>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</si>
  <si>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</si>
  <si>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</si>
  <si>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</si>
  <si>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</si>
  <si>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</si>
  <si>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</si>
  <si>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</si>
  <si>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</si>
  <si>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</si>
  <si>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</si>
  <si>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</si>
  <si>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</si>
  <si>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</si>
  <si>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</si>
  <si>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</si>
  <si>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</si>
  <si>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</si>
  <si>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</si>
  <si>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</si>
  <si>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</si>
  <si>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</si>
  <si>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</si>
  <si>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</si>
  <si>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</si>
  <si>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</si>
  <si>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</si>
  <si>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</si>
  <si>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</si>
  <si>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</si>
  <si>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</si>
  <si>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</si>
  <si>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</si>
  <si>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</si>
  <si>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</si>
  <si>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</si>
  <si>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</si>
  <si>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</si>
  <si>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</si>
  <si>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</si>
  <si>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</si>
  <si>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</si>
  <si>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</si>
  <si>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</si>
  <si>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</si>
  <si>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</si>
  <si>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</si>
  <si>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</si>
  <si>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</si>
  <si>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</si>
  <si>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</si>
  <si>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</si>
  <si>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</si>
  <si>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</si>
  <si>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</si>
  <si>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</si>
  <si>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</si>
  <si>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</si>
  <si>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</si>
  <si>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</si>
  <si>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</si>
  <si>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</si>
  <si>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</si>
  <si>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</si>
  <si>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</si>
  <si>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</si>
  <si>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</si>
  <si>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</si>
  <si>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</si>
  <si>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</si>
  <si>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</si>
  <si>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</si>
  <si>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</si>
  <si>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</si>
  <si>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</si>
  <si>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</si>
  <si>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</si>
  <si>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</si>
  <si>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</si>
  <si>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</si>
  <si>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</si>
  <si>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</si>
  <si>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</si>
  <si>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</si>
  <si>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</si>
  <si>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</si>
  <si>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</si>
  <si>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</si>
  <si>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</si>
  <si>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</si>
  <si>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</si>
  <si>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</si>
  <si>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</si>
  <si>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</si>
  <si>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</si>
  <si>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</si>
  <si>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</si>
  <si>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</si>
  <si>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</si>
  <si>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</si>
  <si>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</si>
  <si>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</si>
  <si>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</si>
  <si>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</si>
  <si>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</si>
  <si>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</si>
  <si>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</si>
  <si>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</si>
  <si>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</si>
  <si>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</si>
  <si>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</si>
  <si>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</si>
  <si>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</si>
  <si>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</si>
  <si>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</si>
  <si>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</si>
  <si>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</si>
  <si>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</si>
  <si>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</si>
  <si>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</si>
  <si>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</si>
  <si>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</si>
  <si>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</si>
  <si>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</si>
  <si>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</si>
  <si>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</si>
  <si>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</si>
  <si>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</si>
  <si>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</si>
  <si>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</si>
  <si>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</si>
  <si>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</si>
  <si>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</si>
  <si>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</si>
  <si>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</si>
  <si>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</si>
  <si>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</si>
  <si>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</si>
  <si>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</si>
  <si>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</si>
  <si>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</si>
  <si>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</si>
  <si>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</si>
  <si>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</si>
  <si>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</si>
  <si>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</si>
  <si>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</si>
  <si>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</si>
  <si>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</si>
  <si>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</si>
  <si>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</si>
  <si>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</si>
  <si>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</si>
  <si>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</si>
  <si>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</si>
  <si>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</si>
  <si>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</si>
  <si>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</si>
  <si>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</si>
  <si>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</si>
  <si>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</si>
  <si>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</si>
  <si>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</si>
  <si>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</si>
  <si>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</si>
  <si>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</si>
  <si>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</si>
  <si>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</si>
  <si>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</si>
  <si>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</si>
  <si>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</si>
  <si>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</si>
  <si>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</si>
  <si>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</si>
  <si>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</si>
  <si>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</si>
  <si>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</si>
  <si>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</si>
  <si>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</si>
  <si>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</si>
  <si>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</si>
  <si>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</si>
  <si>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</si>
  <si>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</si>
  <si>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</si>
  <si>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</si>
  <si>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</si>
  <si>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</si>
  <si>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</si>
  <si>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</si>
  <si>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</si>
  <si>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</si>
  <si>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</si>
  <si>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</si>
  <si>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</si>
  <si>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</si>
  <si>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</si>
  <si>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</si>
  <si>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</si>
  <si>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</si>
  <si>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</si>
  <si>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</si>
  <si>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</si>
  <si>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</si>
  <si>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</si>
  <si>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</si>
  <si>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</si>
  <si>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</si>
  <si>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</si>
  <si>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</si>
  <si>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</si>
  <si>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</si>
  <si>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</si>
  <si>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</si>
  <si>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</si>
  <si>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</si>
  <si>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</si>
  <si>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</si>
  <si>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</si>
  <si>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</si>
  <si>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</si>
  <si>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</si>
  <si>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</si>
  <si>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</si>
  <si>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</si>
  <si>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</si>
  <si>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</si>
  <si>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</si>
  <si>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</si>
  <si>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</si>
  <si>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</si>
  <si>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</si>
  <si>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</si>
  <si>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</si>
  <si>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</si>
  <si>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</si>
  <si>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</si>
  <si>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</si>
  <si>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</si>
  <si>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</si>
  <si>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</si>
  <si>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</si>
  <si>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</si>
  <si>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</si>
  <si>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</si>
  <si>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</si>
  <si>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</si>
  <si>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</si>
  <si>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</si>
  <si>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</si>
  <si>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</si>
  <si>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</si>
  <si>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</si>
  <si>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</si>
  <si>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</si>
  <si>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</si>
  <si>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</si>
  <si>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</si>
  <si>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</si>
  <si>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</si>
  <si>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</si>
  <si>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</si>
  <si>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</si>
  <si>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</si>
  <si>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</si>
  <si>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</si>
  <si>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</si>
  <si>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</si>
  <si>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</si>
  <si>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</si>
  <si>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</si>
  <si>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</si>
  <si>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</si>
  <si>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</si>
  <si>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</si>
  <si>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</si>
  <si>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</si>
  <si>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</si>
  <si>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</si>
  <si>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</si>
  <si>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</si>
  <si>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</si>
  <si>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</si>
  <si>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</si>
  <si>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</si>
  <si>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</si>
  <si>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</si>
  <si>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</si>
  <si>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</si>
  <si>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</si>
  <si>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</si>
  <si>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</si>
  <si>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</si>
  <si>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</si>
  <si>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</si>
  <si>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</si>
  <si>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</si>
  <si>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</si>
  <si>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</si>
  <si>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</si>
  <si>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</si>
  <si>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</si>
  <si>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</si>
  <si>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</si>
  <si>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</si>
  <si>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</si>
  <si>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</si>
  <si>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</si>
  <si>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</si>
  <si>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</si>
  <si>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</si>
  <si>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</si>
  <si>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</si>
  <si>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</si>
  <si>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</si>
  <si>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</si>
  <si>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</si>
  <si>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</si>
  <si>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</si>
  <si>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</si>
  <si>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</si>
  <si>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</si>
  <si>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</si>
  <si>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</si>
  <si>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</si>
  <si>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</si>
  <si>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</si>
  <si>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</si>
  <si>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</si>
  <si>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</si>
  <si>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</si>
  <si>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</si>
  <si>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</si>
  <si>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</si>
  <si>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</si>
  <si>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</si>
  <si>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</si>
  <si>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</si>
  <si>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</si>
  <si>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</si>
  <si>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</si>
  <si>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</si>
  <si>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</si>
  <si>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</si>
  <si>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</si>
  <si>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</si>
  <si>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</si>
  <si>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</si>
  <si>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</si>
  <si>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</si>
  <si>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</si>
  <si>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</si>
  <si>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</si>
  <si>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</si>
  <si>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</si>
  <si>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</si>
  <si>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</si>
  <si>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</si>
  <si>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</si>
  <si>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</si>
  <si>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</si>
  <si>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</si>
  <si>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</si>
  <si>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</si>
  <si>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</si>
  <si>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</si>
  <si>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</si>
  <si>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</si>
  <si>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</si>
  <si>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</si>
  <si>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</si>
  <si>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</si>
  <si>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</si>
  <si>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</si>
  <si>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</si>
  <si>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</si>
  <si>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</si>
  <si>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</si>
  <si>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</si>
  <si>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</si>
  <si>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</si>
  <si>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</si>
  <si>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</si>
  <si>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</si>
  <si>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</si>
  <si>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</si>
  <si>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</si>
  <si>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</si>
  <si>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</si>
  <si>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</si>
  <si>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</si>
  <si>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</si>
  <si>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</si>
  <si>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</si>
  <si>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</si>
  <si>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</si>
  <si>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</si>
  <si>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</si>
  <si>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</si>
  <si>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</si>
  <si>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</si>
  <si>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</si>
  <si>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</si>
  <si>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</si>
  <si>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</si>
  <si>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</si>
  <si>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</si>
  <si>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</si>
  <si>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</si>
  <si>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</si>
  <si>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</si>
  <si>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</si>
  <si>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</si>
  <si>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</si>
  <si>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</si>
  <si>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</si>
  <si>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</si>
  <si>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</si>
  <si>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</si>
  <si>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</si>
  <si>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</si>
  <si>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</si>
  <si>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</si>
  <si>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</si>
  <si>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</si>
  <si>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</si>
  <si>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</si>
  <si>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</si>
  <si>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</si>
  <si>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</si>
  <si>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</si>
  <si>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</si>
  <si>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</si>
  <si>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</si>
  <si>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</si>
  <si>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</si>
  <si>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</si>
  <si>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</si>
  <si>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</si>
  <si>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</si>
  <si>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</si>
  <si>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</si>
  <si>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</si>
  <si>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</si>
  <si>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</si>
  <si>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</si>
  <si>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</si>
  <si>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</si>
  <si>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</si>
  <si>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</si>
  <si>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</si>
  <si>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</si>
  <si>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</si>
  <si>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</si>
  <si>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</si>
  <si>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</si>
  <si>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</si>
  <si>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</si>
  <si>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</si>
  <si>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</si>
  <si>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</si>
  <si>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</si>
  <si>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</si>
  <si>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</si>
  <si>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</si>
  <si>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</si>
  <si>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</si>
  <si>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</si>
  <si>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</si>
  <si>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</si>
  <si>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</si>
  <si>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</si>
  <si>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</si>
  <si>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</si>
  <si>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</si>
  <si>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</si>
  <si>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</si>
  <si>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</si>
  <si>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</si>
  <si>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</si>
  <si>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</si>
  <si>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</si>
  <si>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</si>
  <si>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</si>
  <si>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</si>
  <si>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</si>
  <si>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</si>
  <si>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</si>
  <si>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</si>
  <si>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</si>
  <si>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</si>
  <si>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</si>
  <si>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</si>
  <si>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</si>
  <si>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</si>
  <si>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</si>
  <si>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</si>
  <si>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</si>
  <si>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</si>
  <si>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</si>
  <si>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</si>
  <si>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</si>
  <si>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</si>
  <si>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</si>
  <si>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</si>
  <si>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</si>
  <si>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</si>
  <si>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</si>
  <si>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</si>
  <si>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</si>
  <si>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</si>
  <si>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</si>
  <si>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</si>
  <si>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</si>
  <si>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</si>
  <si>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</si>
  <si>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</si>
  <si>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</si>
  <si>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</si>
  <si>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</si>
  <si>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</si>
  <si>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</si>
  <si>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</si>
  <si>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</si>
  <si>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</si>
  <si>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</si>
  <si>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</si>
  <si>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</si>
  <si>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</si>
  <si>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</si>
  <si>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</si>
  <si>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</si>
  <si>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</si>
  <si>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</si>
  <si>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</si>
  <si>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</si>
  <si>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</si>
  <si>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</si>
  <si>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</si>
  <si>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</si>
  <si>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</si>
  <si>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</si>
  <si>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</si>
  <si>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</si>
  <si>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</si>
  <si>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</si>
  <si>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</si>
  <si>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</si>
  <si>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</si>
  <si>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</si>
  <si>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</si>
  <si>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</si>
  <si>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</si>
  <si>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</si>
  <si>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</si>
  <si>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</si>
  <si>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</si>
  <si>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</si>
  <si>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</si>
  <si>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</si>
  <si>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</si>
  <si>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</si>
  <si>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</si>
  <si>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</si>
  <si>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</si>
  <si>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</si>
  <si>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</si>
  <si>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</si>
  <si>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</si>
  <si>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</si>
  <si>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</si>
  <si>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</si>
  <si>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</si>
  <si>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</si>
  <si>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</si>
  <si>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</si>
  <si>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</si>
  <si>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</si>
  <si>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</si>
  <si>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</si>
  <si>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</si>
  <si>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</si>
  <si>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</si>
  <si>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</si>
  <si>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</si>
  <si>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</si>
  <si>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</si>
  <si>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</si>
  <si>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</si>
  <si>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</si>
  <si>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</si>
  <si>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</si>
  <si>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</si>
  <si>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</si>
  <si>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</si>
  <si>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</si>
  <si>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</si>
  <si>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</si>
  <si>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</si>
  <si>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</si>
  <si>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</si>
  <si>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</si>
  <si>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</si>
  <si>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</si>
  <si>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</si>
  <si>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</si>
  <si>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</si>
  <si>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</si>
  <si>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</si>
  <si>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</si>
  <si>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</si>
  <si>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</si>
  <si>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</si>
  <si>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</si>
  <si>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</si>
  <si>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</si>
  <si>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</si>
  <si>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</si>
  <si>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</si>
  <si>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</si>
  <si>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</si>
  <si>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</si>
  <si>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</si>
  <si>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</si>
  <si>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</si>
  <si>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</si>
  <si>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</si>
  <si>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</si>
  <si>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</si>
  <si>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</si>
  <si>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</si>
  <si>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</si>
  <si>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</si>
  <si>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</si>
  <si>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</si>
  <si>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</si>
  <si>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</si>
  <si>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</si>
  <si>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</si>
  <si>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</si>
  <si>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</si>
  <si>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</si>
  <si>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</si>
  <si>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</si>
  <si>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</si>
  <si>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</si>
  <si>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</si>
  <si>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</si>
  <si>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</si>
  <si>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</si>
  <si>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</si>
  <si>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</si>
  <si>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</si>
  <si>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</si>
  <si>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</si>
  <si>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</si>
  <si>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</si>
  <si>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</si>
  <si>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</si>
  <si>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</si>
  <si>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</si>
  <si>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</si>
  <si>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</si>
  <si>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</si>
  <si>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</si>
  <si>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</si>
  <si>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</si>
  <si>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</si>
  <si>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</si>
  <si>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</si>
  <si>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</si>
  <si>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</si>
  <si>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</si>
  <si>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</si>
  <si>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</si>
  <si>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</si>
  <si>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</si>
  <si>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</si>
  <si>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</si>
  <si>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</si>
  <si>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</si>
  <si>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</si>
  <si>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</si>
  <si>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</si>
  <si>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</si>
  <si>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</si>
  <si>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</si>
  <si>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</si>
  <si>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</si>
  <si>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</si>
  <si>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</si>
  <si>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</si>
  <si>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</si>
  <si>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</si>
  <si>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</si>
  <si>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</si>
  <si>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</si>
  <si>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</si>
  <si>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</si>
  <si>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</si>
  <si>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</si>
  <si>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</si>
  <si>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</si>
  <si>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</si>
  <si>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</si>
  <si>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</si>
  <si>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</si>
  <si>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</si>
  <si>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</si>
  <si>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</si>
  <si>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</si>
  <si>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</si>
  <si>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</si>
  <si>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</si>
  <si>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</si>
  <si>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</si>
  <si>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</si>
  <si>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</si>
  <si>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</si>
  <si>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</si>
  <si>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</si>
  <si>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</si>
  <si>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</si>
  <si>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</si>
  <si>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</si>
  <si>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</si>
  <si>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</si>
  <si>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</si>
  <si>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</si>
  <si>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</si>
  <si>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</si>
  <si>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</si>
  <si>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</si>
  <si>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</si>
  <si>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</si>
  <si>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</si>
  <si>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</si>
  <si>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</si>
  <si>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</si>
  <si>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</si>
  <si>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</si>
  <si>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</si>
  <si>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</si>
  <si>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</si>
  <si>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</si>
  <si>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</si>
  <si>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</si>
  <si>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</si>
  <si>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</si>
  <si>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</si>
  <si>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</si>
  <si>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</si>
  <si>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</si>
  <si>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</si>
  <si>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</si>
  <si>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</si>
  <si>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</si>
  <si>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</si>
  <si>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</si>
  <si>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</si>
  <si>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</si>
  <si>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</si>
  <si>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</si>
  <si>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</si>
  <si>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</si>
  <si>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</si>
  <si>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</si>
  <si>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</si>
  <si>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</si>
  <si>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</si>
  <si>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</si>
  <si>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</si>
  <si>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</si>
  <si>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</si>
  <si>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</si>
  <si>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</si>
  <si>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</si>
  <si>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</si>
  <si>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</si>
  <si>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</si>
  <si>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</si>
  <si>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</si>
  <si>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</si>
  <si>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</si>
  <si>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</si>
  <si>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</si>
  <si>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</si>
  <si>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</si>
  <si>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</si>
  <si>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</si>
  <si>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</si>
  <si>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</si>
  <si>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</si>
  <si>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</si>
  <si>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</si>
  <si>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</si>
  <si>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</si>
  <si>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</si>
  <si>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</si>
  <si>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</si>
  <si>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</si>
  <si>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</si>
  <si>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</si>
  <si>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</si>
  <si>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</si>
  <si>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</si>
  <si>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</si>
  <si>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</si>
  <si>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</si>
  <si>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</si>
  <si>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</si>
  <si>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</si>
  <si>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</si>
  <si>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</si>
  <si>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</si>
  <si>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</si>
  <si>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</si>
  <si>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</si>
  <si>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</si>
  <si>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</si>
  <si>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</si>
  <si>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</si>
  <si>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</si>
  <si>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</si>
  <si>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</si>
  <si>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</si>
  <si>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</si>
  <si>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</si>
  <si>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</si>
  <si>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</si>
  <si>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</si>
  <si>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</si>
  <si>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</si>
  <si>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</si>
  <si>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</si>
  <si>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</si>
  <si>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</si>
  <si>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</si>
  <si>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</si>
  <si>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</si>
  <si>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</si>
  <si>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</si>
  <si>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</si>
  <si>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</si>
  <si>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</si>
  <si>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</si>
  <si>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</si>
  <si>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</si>
  <si>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</si>
  <si>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</si>
  <si>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</si>
  <si>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</si>
  <si>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</si>
  <si>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</si>
  <si>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</si>
  <si>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</si>
  <si>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</si>
  <si>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</si>
  <si>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</si>
  <si>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</si>
  <si>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</si>
  <si>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</si>
  <si>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</si>
  <si>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</si>
  <si>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</si>
  <si>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</si>
  <si>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</si>
  <si>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</si>
  <si>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</si>
  <si>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</si>
  <si>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</si>
  <si>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</si>
  <si>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</si>
  <si>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</si>
  <si>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</si>
  <si>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</si>
  <si>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</si>
  <si>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</si>
  <si>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</si>
  <si>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</si>
  <si>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</si>
  <si>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</si>
  <si>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</si>
  <si>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</si>
  <si>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</si>
  <si>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</si>
  <si>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</si>
  <si>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</si>
  <si>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</si>
  <si>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</si>
  <si>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</si>
  <si>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</si>
  <si>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</si>
  <si>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</si>
  <si>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</si>
  <si>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</si>
  <si>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</si>
  <si>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</si>
  <si>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</si>
  <si>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</si>
  <si>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</si>
  <si>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</si>
  <si>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</si>
  <si>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</si>
  <si>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</si>
  <si>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</si>
  <si>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</si>
  <si>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</si>
  <si>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</si>
  <si>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</si>
  <si>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</si>
  <si>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</si>
  <si>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</si>
  <si>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</si>
  <si>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</si>
  <si>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</si>
  <si>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</si>
  <si>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</si>
  <si>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</si>
  <si>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</si>
  <si>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</si>
  <si>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</si>
  <si>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</si>
  <si>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</si>
  <si>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</si>
  <si>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</si>
  <si>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</si>
  <si>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</si>
  <si>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</si>
  <si>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</si>
  <si>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</si>
  <si>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</si>
  <si>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</si>
  <si>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</si>
  <si>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</si>
  <si>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</si>
  <si>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</si>
  <si>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</si>
  <si>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</si>
  <si>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</si>
  <si>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</si>
  <si>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</si>
  <si>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</si>
  <si>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</si>
  <si>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</si>
  <si>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</si>
  <si>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</si>
  <si>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</si>
  <si>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</si>
  <si>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</si>
  <si>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</si>
  <si>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</si>
  <si>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</si>
  <si>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</si>
  <si>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</si>
  <si>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</si>
  <si>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</si>
  <si>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</si>
  <si>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</si>
  <si>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</si>
  <si>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</si>
  <si>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</si>
  <si>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</si>
  <si>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</si>
  <si>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</si>
  <si>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</si>
  <si>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</si>
  <si>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</si>
  <si>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</si>
  <si>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</si>
  <si>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</si>
  <si>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</si>
  <si>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</si>
  <si>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</si>
  <si>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</si>
  <si>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</si>
  <si>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</si>
  <si>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</si>
  <si>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</si>
  <si>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</si>
  <si>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</si>
  <si>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</si>
  <si>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</si>
  <si>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</si>
  <si>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</si>
  <si>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</si>
  <si>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</si>
  <si>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</si>
  <si>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</si>
  <si>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</si>
  <si>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</si>
  <si>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</si>
  <si>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</si>
  <si>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</si>
  <si>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</si>
  <si>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</si>
  <si>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</si>
  <si>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</si>
  <si>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</si>
  <si>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</si>
  <si>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</si>
  <si>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</si>
  <si>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</si>
  <si>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</si>
  <si>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</si>
  <si>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</si>
  <si>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</si>
  <si>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</si>
  <si>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</si>
  <si>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</si>
  <si>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</si>
  <si>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</si>
  <si>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</si>
  <si>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</si>
  <si>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</si>
  <si>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</si>
  <si>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</si>
  <si>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</si>
  <si>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</si>
  <si>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</si>
  <si>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</si>
  <si>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</si>
  <si>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</si>
  <si>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</si>
  <si>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</si>
  <si>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</si>
  <si>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</si>
  <si>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</si>
  <si>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</si>
  <si>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</si>
  <si>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</si>
  <si>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</si>
  <si>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</si>
  <si>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</si>
  <si>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</si>
  <si>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</si>
  <si>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</si>
  <si>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</si>
  <si>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</si>
  <si>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</si>
  <si>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</si>
  <si>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</si>
  <si>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</si>
  <si>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</si>
  <si>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</si>
  <si>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</si>
  <si>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</si>
  <si>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</si>
  <si>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</si>
  <si>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</si>
  <si>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</si>
  <si>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</si>
  <si>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</si>
  <si>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</si>
  <si>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</si>
  <si>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</si>
  <si>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</si>
  <si>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</si>
  <si>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</si>
  <si>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</si>
  <si>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</si>
  <si>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</si>
  <si>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</si>
  <si>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</si>
  <si>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</si>
  <si>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</si>
  <si>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</si>
  <si>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</si>
  <si>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</si>
  <si>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</si>
  <si>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</si>
  <si>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</si>
  <si>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</si>
  <si>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</si>
  <si>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</si>
  <si>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</si>
  <si>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</si>
  <si>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</si>
  <si>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</si>
  <si>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</si>
  <si>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</si>
  <si>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</si>
  <si>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</si>
  <si>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</si>
  <si>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</si>
  <si>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</si>
  <si>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</si>
  <si>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</si>
  <si>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</si>
  <si>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</si>
  <si>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</si>
  <si>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</si>
  <si>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</si>
  <si>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</si>
  <si>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</si>
  <si>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</si>
  <si>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</si>
  <si>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</si>
  <si>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</si>
  <si>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</si>
  <si>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</si>
  <si>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</si>
  <si>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</si>
  <si>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</si>
  <si>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</si>
  <si>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</si>
  <si>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</si>
  <si>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</si>
  <si>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</si>
  <si>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</si>
  <si>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</si>
  <si>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</si>
  <si>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</si>
  <si>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</si>
  <si>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</si>
  <si>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</si>
  <si>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</si>
  <si>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</si>
  <si>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</si>
  <si>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</si>
  <si>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</si>
  <si>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</si>
  <si>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</si>
  <si>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</si>
  <si>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</si>
  <si>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</si>
  <si>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</si>
  <si>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</si>
  <si>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</si>
  <si>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</si>
  <si>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</si>
  <si>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</si>
  <si>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</si>
  <si>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</si>
  <si>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</si>
  <si>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</si>
  <si>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</si>
  <si>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</si>
  <si>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</si>
  <si>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</si>
  <si>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</si>
  <si>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</si>
  <si>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</si>
  <si>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</si>
  <si>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</si>
  <si>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</si>
  <si>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</si>
  <si>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</si>
  <si>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</si>
  <si>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</si>
  <si>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</si>
  <si>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</si>
  <si>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</si>
  <si>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</si>
  <si>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</si>
  <si>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</si>
  <si>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</si>
  <si>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</si>
  <si>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</si>
  <si>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</si>
  <si>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</si>
  <si>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</si>
  <si>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</si>
  <si>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</si>
  <si>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</si>
  <si>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</si>
  <si>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</si>
  <si>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</si>
  <si>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</si>
  <si>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</si>
  <si>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</si>
  <si>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</si>
  <si>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</si>
  <si>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</si>
  <si>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</si>
  <si>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</si>
  <si>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</si>
  <si>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</si>
  <si>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</si>
  <si>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</si>
  <si>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</si>
  <si>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</si>
  <si>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</si>
  <si>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</si>
  <si>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</si>
  <si>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</si>
  <si>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</si>
  <si>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</si>
  <si>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</si>
  <si>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</si>
  <si>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</si>
  <si>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</si>
  <si>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</si>
  <si>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</si>
  <si>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</si>
  <si>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</si>
  <si>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</si>
  <si>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</si>
  <si>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</si>
  <si>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</si>
  <si>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</si>
  <si>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</si>
  <si>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</si>
  <si>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</si>
  <si>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</si>
  <si>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</si>
  <si>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</si>
  <si>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</si>
  <si>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</si>
  <si>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</si>
  <si>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</si>
  <si>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</si>
  <si>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</si>
  <si>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</si>
  <si>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</si>
  <si>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</si>
  <si>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</si>
  <si>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</si>
  <si>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</si>
  <si>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</si>
  <si>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</si>
  <si>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</si>
  <si>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</si>
  <si>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</si>
  <si>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</si>
  <si>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</si>
  <si>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</si>
  <si>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</si>
  <si>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</si>
  <si>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</si>
  <si>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</si>
  <si>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</si>
  <si>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</si>
  <si>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</si>
  <si>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</si>
  <si>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</si>
  <si>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</si>
  <si>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</si>
  <si>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</si>
  <si>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</si>
  <si>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</si>
  <si>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</si>
  <si>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</si>
  <si>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</si>
  <si>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</si>
  <si>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</si>
  <si>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</si>
  <si>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</si>
  <si>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</si>
  <si>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</si>
  <si>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</si>
  <si>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</si>
  <si>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</si>
  <si>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</si>
  <si>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</si>
  <si>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</si>
  <si>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</si>
  <si>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</si>
  <si>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</si>
  <si>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</si>
  <si>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</si>
  <si>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</si>
  <si>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</si>
  <si>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</si>
  <si>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</si>
  <si>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</si>
  <si>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</si>
  <si>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</si>
  <si>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</si>
  <si>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</si>
  <si>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</si>
  <si>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</si>
  <si>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</si>
  <si>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</si>
  <si>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</si>
  <si>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</si>
  <si>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</si>
  <si>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</si>
  <si>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</si>
  <si>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</si>
  <si>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</si>
  <si>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</si>
  <si>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</si>
  <si>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</si>
  <si>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</si>
  <si>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</si>
  <si>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</si>
  <si>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</si>
  <si>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</si>
  <si>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</si>
  <si>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</si>
  <si>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</si>
  <si>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</si>
  <si>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</si>
  <si>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</si>
  <si>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</si>
  <si>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</si>
  <si>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</si>
  <si>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</si>
  <si>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</si>
  <si>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</si>
  <si>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</si>
  <si>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</si>
  <si>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</si>
  <si>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</si>
  <si>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</si>
  <si>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</si>
  <si>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</si>
  <si>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</si>
  <si>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</si>
  <si>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</si>
  <si>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</si>
  <si>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</si>
  <si>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</si>
  <si>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</si>
  <si>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</si>
  <si>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</si>
  <si>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</si>
  <si>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</si>
  <si>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</si>
  <si>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</si>
  <si>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</si>
  <si>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</si>
  <si>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</si>
  <si>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</si>
  <si>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</si>
  <si>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</si>
  <si>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</si>
  <si>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</si>
  <si>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</si>
  <si>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</si>
  <si>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</si>
  <si>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</si>
  <si>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</si>
  <si>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</si>
  <si>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</si>
  <si>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</si>
  <si>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</si>
  <si>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</si>
  <si>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</si>
  <si>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</si>
  <si>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</si>
  <si>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</si>
  <si>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</si>
  <si>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</si>
  <si>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</si>
  <si>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</si>
  <si>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</si>
  <si>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</si>
  <si>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</si>
  <si>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</si>
  <si>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</si>
  <si>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</si>
  <si>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</si>
  <si>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</si>
  <si>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</si>
  <si>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</si>
  <si>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</si>
  <si>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</si>
  <si>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</si>
  <si>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</si>
  <si>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</si>
  <si>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</si>
  <si>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</si>
  <si>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</si>
  <si>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</si>
  <si>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</si>
  <si>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</si>
  <si>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</si>
  <si>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</si>
  <si>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</si>
  <si>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</si>
  <si>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</si>
  <si>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</si>
  <si>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</si>
  <si>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</si>
  <si>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</si>
  <si>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</si>
  <si>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</si>
  <si>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</si>
  <si>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</si>
  <si>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</si>
  <si>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</si>
  <si>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</si>
  <si>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</si>
  <si>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</si>
  <si>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</si>
  <si>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</si>
  <si>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</si>
  <si>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</si>
  <si>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</si>
  <si>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</si>
  <si>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</si>
  <si>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</si>
  <si>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</si>
  <si>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</si>
  <si>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</si>
  <si>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</si>
  <si>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</si>
  <si>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</si>
  <si>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</si>
  <si>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</si>
  <si>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</si>
  <si>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</si>
  <si>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</si>
  <si>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</si>
  <si>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</si>
  <si>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</si>
  <si>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</si>
  <si>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</si>
  <si>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</si>
  <si>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</si>
  <si>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</si>
  <si>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</si>
  <si>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</si>
  <si>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</si>
  <si>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</si>
  <si>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</si>
  <si>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</si>
  <si>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</si>
  <si>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</si>
  <si>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</si>
  <si>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</si>
  <si>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</si>
  <si>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</si>
  <si>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</si>
  <si>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</si>
  <si>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</si>
  <si>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</si>
  <si>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</si>
  <si>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</si>
  <si>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</si>
  <si>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</si>
  <si>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</si>
  <si>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</si>
  <si>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</si>
  <si>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</si>
  <si>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</si>
  <si>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</si>
  <si>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</si>
  <si>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</si>
  <si>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</si>
  <si>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</si>
  <si>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</si>
  <si>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</si>
  <si>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</si>
  <si>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</si>
  <si>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</si>
  <si>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</si>
  <si>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</si>
  <si>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</si>
  <si>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</si>
  <si>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</si>
  <si>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</si>
  <si>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</si>
  <si>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</si>
  <si>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</si>
  <si>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</si>
  <si>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</si>
  <si>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</si>
  <si>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</si>
  <si>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</si>
  <si>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</si>
  <si>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</si>
  <si>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</si>
  <si>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</si>
  <si>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</si>
  <si>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</si>
  <si>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</si>
  <si>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</si>
  <si>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</si>
  <si>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</si>
  <si>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</si>
  <si>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</si>
  <si>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</si>
  <si>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</si>
  <si>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</si>
  <si>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</si>
  <si>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</si>
  <si>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</si>
  <si>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</si>
  <si>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</si>
  <si>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</si>
  <si>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</si>
  <si>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</si>
  <si>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</si>
  <si>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</si>
  <si>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</si>
  <si>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</si>
  <si>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</si>
  <si>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</si>
  <si>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</si>
  <si>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</si>
  <si>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</si>
  <si>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</si>
  <si>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</si>
  <si>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</si>
  <si>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</si>
  <si>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</si>
  <si>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</si>
  <si>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</si>
  <si>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</si>
  <si>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</si>
  <si>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</si>
  <si>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</si>
  <si>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</si>
  <si>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</si>
  <si>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</si>
  <si>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</si>
  <si>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</si>
  <si>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</si>
  <si>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</si>
  <si>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</si>
  <si>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</si>
  <si>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</si>
  <si>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</si>
  <si>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</si>
  <si>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</si>
  <si>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</si>
  <si>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</si>
  <si>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</si>
  <si>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</si>
  <si>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</si>
  <si>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</si>
  <si>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</si>
  <si>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</si>
  <si>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</si>
  <si>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</si>
  <si>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</si>
  <si>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</si>
  <si>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</si>
  <si>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</si>
  <si>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</si>
  <si>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</si>
  <si>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</si>
  <si>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</si>
  <si>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</si>
  <si>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</si>
  <si>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</si>
  <si>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</si>
  <si>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</si>
  <si>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</si>
  <si>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</si>
  <si>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</si>
  <si>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</si>
  <si>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</si>
  <si>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</si>
  <si>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</si>
  <si>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</si>
  <si>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</si>
  <si>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</si>
  <si>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</si>
  <si>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</si>
  <si>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</si>
  <si>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</si>
  <si>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</si>
  <si>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</si>
  <si>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</si>
  <si>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</si>
  <si>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</si>
  <si>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</si>
  <si>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</si>
  <si>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</si>
  <si>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</si>
  <si>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</si>
  <si>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</si>
  <si>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</si>
  <si>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</si>
  <si>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</si>
  <si>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</si>
  <si>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</si>
  <si>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</si>
  <si>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</si>
  <si>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</si>
  <si>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</si>
  <si>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</si>
  <si>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</si>
  <si>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</si>
  <si>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</si>
  <si>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</si>
  <si>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</si>
  <si>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</si>
  <si>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</si>
  <si>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</si>
  <si>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</si>
  <si>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</si>
  <si>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</si>
  <si>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</si>
  <si>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</si>
  <si>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</si>
  <si>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</si>
  <si>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</si>
  <si>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</si>
  <si>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</si>
  <si>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</si>
  <si>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</si>
  <si>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</si>
  <si>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</si>
  <si>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</si>
  <si>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</si>
  <si>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</si>
  <si>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</si>
  <si>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</si>
  <si>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</si>
  <si>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</si>
  <si>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</si>
  <si>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</si>
  <si>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</si>
  <si>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</si>
  <si>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</si>
  <si>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</si>
  <si>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</si>
  <si>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</si>
  <si>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</si>
  <si>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</si>
  <si>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</si>
  <si>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</si>
  <si>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</si>
  <si>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</si>
  <si>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</si>
  <si>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</si>
  <si>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</si>
  <si>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</si>
  <si>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</si>
  <si>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</si>
  <si>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</si>
  <si>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</si>
  <si>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</si>
  <si>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</si>
  <si>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</si>
  <si>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</si>
  <si>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</si>
  <si>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</si>
  <si>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</si>
  <si>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</si>
  <si>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</si>
  <si>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</si>
  <si>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</si>
  <si>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</si>
  <si>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</si>
  <si>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</si>
  <si>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</si>
  <si>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</si>
  <si>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</si>
  <si>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</si>
  <si>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</si>
  <si>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</si>
  <si>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</si>
  <si>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</si>
  <si>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</si>
  <si>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</si>
  <si>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</si>
  <si>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</si>
  <si>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</si>
  <si>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</si>
  <si>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</si>
  <si>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</si>
  <si>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</si>
  <si>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</si>
  <si>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</si>
  <si>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</si>
  <si>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</si>
  <si>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</si>
  <si>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</si>
  <si>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</si>
  <si>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</si>
  <si>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</si>
  <si>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</si>
  <si>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</si>
  <si>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</si>
  <si>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</si>
  <si>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</si>
  <si>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</si>
  <si>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</si>
  <si>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</si>
  <si>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</si>
  <si>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</si>
  <si>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</si>
  <si>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</si>
  <si>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</si>
  <si>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</si>
  <si>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</si>
  <si>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</si>
  <si>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</si>
  <si>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</si>
  <si>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</si>
  <si>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</si>
  <si>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</si>
  <si>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</si>
  <si>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</si>
  <si>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</si>
  <si>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</si>
  <si>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</si>
  <si>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</si>
  <si>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</si>
  <si>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</si>
  <si>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</si>
  <si>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</si>
  <si>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</si>
  <si>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</si>
  <si>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</si>
  <si>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</si>
  <si>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</si>
  <si>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</si>
  <si>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</si>
  <si>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</si>
  <si>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</si>
  <si>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</si>
  <si>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</si>
  <si>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</si>
  <si>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</si>
  <si>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</si>
  <si>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</si>
  <si>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</si>
  <si>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</si>
  <si>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</si>
  <si>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</si>
  <si>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</si>
  <si>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</si>
  <si>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</si>
  <si>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</si>
  <si>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</si>
  <si>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</si>
  <si>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</si>
  <si>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</si>
  <si>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</si>
  <si>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</si>
  <si>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</si>
  <si>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</si>
  <si>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</si>
  <si>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</si>
  <si>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</si>
  <si>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</si>
  <si>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</si>
  <si>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</si>
  <si>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</si>
  <si>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</si>
  <si>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</si>
  <si>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</si>
  <si>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</si>
  <si>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</si>
  <si>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</si>
  <si>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</si>
  <si>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</si>
  <si>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</si>
  <si>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</si>
  <si>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</si>
  <si>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</si>
  <si>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</si>
  <si>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</si>
  <si>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</si>
  <si>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</si>
  <si>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</si>
  <si>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</si>
  <si>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</si>
  <si>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</si>
  <si>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</si>
  <si>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</si>
  <si>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</si>
  <si>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</si>
  <si>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</si>
  <si>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</si>
  <si>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</si>
  <si>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</si>
  <si>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</si>
  <si>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</si>
  <si>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</si>
  <si>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</si>
  <si>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</si>
  <si>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</si>
  <si>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</si>
  <si>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</si>
  <si>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</si>
  <si>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</si>
  <si>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</si>
  <si>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</si>
  <si>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</si>
  <si>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</si>
  <si>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</si>
  <si>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</si>
  <si>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</si>
  <si>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</si>
  <si>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</si>
  <si>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</si>
  <si>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</si>
  <si>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</si>
  <si>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</si>
  <si>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</si>
  <si>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</si>
  <si>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</si>
  <si>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</si>
  <si>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</si>
  <si>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</si>
  <si>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</si>
  <si>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</si>
  <si>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</si>
  <si>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</si>
  <si>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</si>
  <si>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</si>
  <si>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</si>
  <si>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</si>
  <si>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</si>
  <si>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</si>
  <si>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</si>
  <si>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</si>
  <si>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</si>
  <si>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</si>
  <si>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</si>
  <si>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</si>
  <si>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</si>
  <si>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</si>
  <si>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</si>
  <si>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</si>
  <si>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</si>
  <si>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</si>
  <si>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</si>
  <si>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</si>
  <si>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</si>
  <si>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</si>
  <si>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</si>
  <si>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</si>
  <si>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</si>
  <si>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</si>
  <si>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</si>
  <si>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</si>
  <si>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</si>
  <si>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</si>
  <si>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</si>
  <si>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</si>
  <si>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</si>
  <si>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</si>
  <si>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</si>
  <si>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</si>
  <si>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</si>
  <si>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</si>
  <si>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</si>
  <si>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</si>
  <si>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</si>
  <si>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</si>
  <si>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</si>
  <si>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</si>
  <si>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</si>
  <si>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</si>
  <si>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</si>
  <si>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</si>
  <si>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</si>
  <si>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</si>
  <si>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</si>
  <si>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</si>
  <si>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</si>
  <si>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</si>
  <si>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</si>
  <si>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</si>
  <si>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</si>
  <si>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</si>
  <si>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</si>
  <si>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</si>
  <si>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</si>
  <si>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</si>
  <si>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</si>
  <si>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</si>
  <si>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</si>
  <si>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</si>
  <si>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</si>
  <si>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</si>
  <si>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</si>
  <si>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</si>
  <si>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</si>
  <si>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</si>
  <si>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</si>
  <si>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</si>
  <si>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</si>
  <si>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</si>
  <si>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</si>
  <si>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</si>
  <si>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</si>
  <si>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</si>
  <si>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</si>
  <si>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</si>
  <si>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</si>
  <si>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</si>
  <si>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</si>
  <si>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</si>
  <si>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</si>
  <si>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</si>
  <si>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</si>
  <si>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</si>
  <si>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</si>
  <si>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</si>
  <si>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</si>
  <si>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</si>
  <si>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</si>
  <si>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</si>
  <si>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</si>
  <si>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</si>
  <si>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</si>
  <si>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</si>
  <si>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</si>
  <si>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</si>
  <si>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</si>
  <si>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</si>
  <si>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</si>
  <si>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</si>
  <si>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</si>
  <si>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</si>
  <si>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</si>
  <si>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</si>
  <si>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</si>
  <si>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</si>
  <si>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</si>
  <si>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</si>
  <si>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</si>
  <si>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</si>
  <si>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</si>
  <si>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</si>
  <si>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</si>
  <si>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</si>
  <si>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</si>
  <si>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</si>
  <si>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</si>
  <si>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</si>
  <si>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</si>
  <si>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</si>
  <si>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</si>
  <si>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</si>
  <si>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</si>
  <si>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</si>
  <si>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</si>
  <si>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</si>
  <si>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</si>
  <si>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</si>
  <si>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</si>
  <si>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</si>
  <si>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</si>
  <si>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</si>
  <si>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</si>
  <si>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</si>
  <si>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</si>
  <si>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</si>
  <si>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</si>
  <si>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</si>
  <si>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</si>
  <si>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</si>
  <si>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</si>
  <si>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</si>
  <si>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</si>
  <si>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</si>
  <si>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</si>
  <si>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</si>
  <si>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</si>
  <si>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</si>
  <si>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</si>
  <si>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</si>
  <si>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</si>
  <si>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</si>
  <si>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</si>
  <si>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</si>
  <si>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</si>
  <si>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</si>
  <si>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</si>
  <si>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</si>
  <si>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</si>
  <si>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</si>
  <si>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</si>
  <si>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</si>
  <si>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</si>
  <si>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</si>
  <si>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</si>
  <si>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</si>
  <si>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</si>
  <si>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</si>
  <si>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</si>
  <si>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</si>
  <si>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</si>
  <si>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</si>
  <si>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</si>
  <si>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</si>
  <si>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</si>
  <si>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</si>
  <si>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</si>
  <si>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</si>
  <si>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</si>
  <si>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</si>
  <si>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</si>
  <si>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</si>
  <si>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</si>
  <si>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</si>
  <si>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</si>
  <si>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</si>
  <si>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</si>
  <si>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</si>
  <si>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</si>
  <si>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</si>
  <si>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</si>
  <si>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</si>
  <si>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</si>
  <si>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</si>
  <si>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</si>
  <si>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</si>
  <si>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</si>
  <si>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</si>
  <si>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</si>
  <si>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</si>
  <si>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</si>
  <si>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</si>
  <si>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</si>
  <si>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</si>
  <si>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</si>
  <si>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</si>
  <si>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</si>
  <si>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</si>
  <si>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</si>
  <si>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</si>
  <si>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</si>
  <si>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</si>
  <si>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</si>
  <si>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</si>
  <si>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</si>
  <si>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</si>
  <si>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</si>
  <si>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</si>
  <si>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</si>
  <si>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</si>
  <si>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</si>
  <si>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</si>
  <si>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</si>
  <si>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</si>
  <si>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</si>
  <si>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</si>
  <si>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</si>
  <si>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</si>
  <si>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</si>
  <si>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</si>
  <si>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</si>
  <si>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</si>
  <si>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</si>
  <si>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</si>
  <si>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</si>
  <si>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</si>
  <si>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</si>
  <si>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</si>
  <si>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</si>
  <si>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</si>
  <si>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</si>
  <si>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</si>
  <si>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</si>
  <si>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</si>
  <si>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</si>
  <si>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</si>
  <si>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</si>
  <si>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</si>
  <si>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</si>
  <si>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</si>
  <si>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</si>
  <si>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</si>
  <si>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</si>
  <si>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</si>
  <si>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</si>
  <si>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</si>
  <si>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</si>
  <si>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</si>
  <si>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</si>
  <si>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</si>
  <si>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</si>
  <si>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</si>
  <si>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</si>
  <si>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</si>
  <si>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</si>
  <si>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</si>
  <si>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</si>
  <si>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</si>
  <si>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</si>
  <si>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</si>
  <si>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</si>
  <si>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</si>
  <si>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</si>
  <si>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</si>
  <si>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</si>
  <si>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</si>
  <si>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</si>
  <si>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</si>
  <si>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</si>
  <si>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</si>
  <si>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</si>
  <si>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</si>
  <si>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</si>
  <si>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</si>
  <si>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</si>
  <si>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</si>
  <si>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</si>
  <si>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</si>
  <si>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</si>
  <si>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</si>
  <si>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</si>
  <si>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</si>
  <si>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</si>
  <si>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</si>
  <si>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</si>
  <si>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</si>
  <si>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</si>
  <si>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</si>
  <si>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</si>
  <si>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</si>
  <si>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</si>
  <si>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</si>
  <si>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</si>
  <si>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</si>
  <si>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</si>
  <si>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</si>
  <si>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</si>
  <si>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</si>
  <si>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</si>
  <si>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</si>
  <si>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</si>
  <si>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</si>
  <si>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</si>
  <si>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</si>
  <si>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</si>
  <si>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</si>
  <si>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</si>
  <si>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</si>
  <si>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</si>
  <si>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</si>
  <si>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</si>
  <si>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</si>
  <si>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</si>
  <si>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</si>
  <si>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</si>
  <si>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</si>
  <si>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</si>
  <si>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</si>
  <si>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</si>
  <si>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</si>
  <si>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</si>
  <si>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</si>
  <si>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</si>
  <si>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</si>
  <si>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</si>
  <si>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</si>
  <si>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</si>
  <si>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</si>
  <si>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</si>
  <si>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</si>
  <si>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</si>
  <si>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</si>
  <si>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</si>
  <si>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</si>
  <si>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</si>
  <si>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</si>
  <si>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</si>
  <si>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</si>
  <si>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</si>
  <si>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</si>
  <si>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</si>
  <si>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</si>
  <si>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</si>
  <si>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</si>
  <si>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</si>
  <si>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</si>
  <si>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</si>
  <si>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</si>
  <si>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</si>
  <si>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</si>
  <si>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</si>
  <si>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</si>
  <si>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</si>
  <si>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</si>
  <si>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</si>
  <si>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</si>
  <si>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</si>
  <si>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</si>
  <si>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</si>
  <si>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</si>
  <si>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</si>
  <si>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</si>
  <si>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</si>
  <si>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</si>
  <si>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</si>
  <si>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</si>
  <si>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</si>
  <si>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</si>
  <si>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</si>
  <si>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</si>
  <si>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</si>
  <si>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</si>
  <si>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</si>
  <si>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</si>
  <si>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</si>
  <si>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</si>
  <si>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</si>
  <si>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</si>
  <si>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</si>
  <si>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</si>
  <si>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</si>
  <si>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</si>
  <si>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</si>
  <si>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</si>
  <si>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</si>
  <si>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</si>
  <si>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</si>
  <si>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</si>
  <si>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</si>
  <si>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</si>
  <si>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</si>
  <si>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</si>
  <si>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</si>
  <si>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</si>
  <si>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</si>
  <si>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</si>
  <si>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</si>
  <si>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</si>
  <si>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</si>
  <si>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</si>
  <si>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</si>
  <si>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</si>
  <si>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</si>
  <si>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</si>
  <si>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</si>
  <si>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</si>
  <si>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</si>
  <si>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</si>
  <si>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</si>
  <si>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</si>
  <si>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</si>
  <si>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</si>
  <si>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</si>
  <si>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</si>
  <si>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</si>
  <si>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</si>
  <si>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</si>
  <si>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</si>
  <si>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</si>
  <si>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</si>
  <si>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</si>
  <si>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</si>
  <si>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</si>
  <si>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</si>
  <si>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</si>
  <si>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</si>
  <si>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</si>
  <si>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</si>
  <si>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</si>
  <si>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</si>
  <si>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</si>
  <si>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</si>
  <si>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</si>
  <si>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</si>
  <si>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</si>
  <si>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</si>
  <si>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</si>
  <si>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</si>
  <si>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</si>
  <si>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</si>
  <si>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</si>
  <si>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</si>
  <si>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</si>
  <si>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</si>
  <si>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</si>
  <si>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</si>
  <si>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</si>
  <si>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</si>
  <si>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</si>
  <si>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</si>
  <si>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</si>
  <si>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</si>
  <si>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</si>
  <si>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</si>
  <si>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</si>
  <si>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</si>
  <si>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</si>
  <si>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</si>
  <si>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</si>
  <si>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</si>
  <si>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</si>
  <si>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</si>
  <si>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</si>
  <si>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</si>
  <si>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</si>
  <si>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</si>
  <si>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</si>
  <si>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</si>
  <si>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</si>
  <si>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</si>
  <si>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</si>
  <si>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</si>
  <si>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</si>
  <si>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</si>
  <si>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</si>
  <si>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</si>
  <si>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</si>
  <si>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</si>
  <si>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</si>
  <si>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</si>
  <si>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</si>
  <si>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</si>
  <si>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</si>
  <si>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</si>
  <si>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</si>
  <si>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</si>
  <si>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</si>
  <si>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</si>
  <si>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</si>
  <si>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</si>
  <si>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</si>
  <si>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</si>
  <si>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</si>
  <si>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</si>
  <si>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</si>
  <si>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</si>
  <si>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</si>
  <si>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</si>
  <si>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</si>
  <si>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</si>
  <si>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</si>
  <si>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</si>
  <si>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</si>
  <si>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</si>
  <si>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</si>
  <si>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</si>
  <si>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</si>
  <si>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</si>
  <si>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</si>
  <si>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</si>
  <si>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</si>
  <si>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</si>
  <si>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</si>
  <si>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</si>
  <si>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</si>
  <si>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</si>
  <si>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</si>
  <si>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</si>
  <si>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</si>
  <si>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</si>
  <si>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</si>
  <si>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</si>
  <si>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</si>
  <si>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</si>
  <si>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</si>
  <si>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</si>
  <si>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</si>
  <si>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</si>
  <si>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</si>
  <si>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</si>
  <si>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</si>
  <si>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</si>
  <si>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</si>
  <si>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</si>
  <si>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</si>
  <si>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</si>
  <si>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</si>
  <si>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</si>
  <si>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</si>
  <si>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</si>
  <si>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</si>
  <si>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</si>
  <si>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</si>
  <si>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</si>
  <si>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</si>
  <si>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</si>
  <si>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</si>
  <si>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</si>
  <si>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</si>
  <si>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</si>
  <si>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</si>
  <si>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</si>
  <si>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</si>
  <si>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</si>
  <si>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</si>
  <si>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</si>
  <si>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</si>
  <si>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</si>
  <si>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</si>
  <si>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</si>
  <si>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</si>
  <si>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</si>
  <si>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</si>
  <si>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</si>
  <si>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</si>
  <si>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</si>
  <si>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</si>
  <si>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</si>
  <si>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</si>
  <si>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</si>
  <si>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</si>
  <si>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</si>
  <si>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</si>
  <si>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</si>
  <si>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</si>
  <si>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</si>
  <si>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</si>
  <si>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</si>
  <si>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</si>
  <si>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</si>
  <si>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</si>
  <si>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</si>
  <si>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</si>
  <si>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</si>
  <si>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</si>
  <si>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</si>
  <si>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</si>
  <si>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</si>
  <si>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</si>
  <si>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</si>
  <si>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</si>
  <si>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</si>
  <si>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</si>
  <si>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</si>
  <si>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</si>
  <si>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</si>
  <si>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</si>
  <si>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</si>
  <si>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</si>
  <si>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</si>
  <si>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</si>
  <si>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</si>
  <si>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</si>
  <si>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</si>
  <si>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</si>
  <si>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</si>
  <si>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</si>
  <si>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</si>
  <si>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</si>
  <si>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</si>
  <si>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</si>
  <si>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</si>
  <si>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</si>
  <si>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</si>
  <si>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</si>
  <si>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</si>
  <si>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</si>
  <si>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</si>
  <si>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</si>
  <si>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</si>
  <si>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</si>
  <si>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</si>
  <si>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</si>
  <si>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</si>
  <si>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</si>
  <si>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</si>
  <si>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</si>
  <si>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</si>
  <si>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</si>
  <si>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</si>
  <si>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</si>
  <si>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</si>
  <si>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</si>
  <si>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</si>
  <si>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</si>
  <si>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</si>
  <si>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</si>
  <si>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</si>
  <si>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</si>
  <si>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</si>
  <si>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</si>
  <si>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</si>
  <si>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</si>
  <si>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</si>
  <si>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</si>
  <si>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</si>
  <si>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</si>
  <si>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</si>
  <si>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</si>
  <si>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</si>
  <si>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</si>
  <si>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</si>
  <si>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</si>
  <si>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</si>
  <si>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</si>
  <si>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</si>
  <si>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</si>
  <si>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</si>
  <si>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</si>
  <si>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</si>
  <si>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</si>
  <si>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</si>
  <si>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</si>
  <si>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</si>
  <si>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</si>
  <si>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</si>
  <si>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</si>
  <si>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</si>
  <si>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</si>
  <si>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</si>
  <si>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</si>
  <si>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</si>
  <si>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</si>
  <si>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</si>
  <si>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</si>
  <si>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</si>
  <si>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</si>
  <si>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</si>
  <si>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</si>
  <si>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</si>
  <si>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</si>
  <si>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</si>
  <si>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</si>
  <si>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</si>
  <si>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</si>
  <si>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</si>
  <si>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</si>
  <si>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</si>
  <si>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</si>
  <si>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</si>
  <si>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</si>
  <si>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</si>
  <si>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</si>
  <si>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</si>
  <si>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</si>
  <si>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</si>
  <si>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</si>
  <si>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</si>
  <si>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</si>
  <si>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</si>
  <si>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</si>
  <si>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</si>
  <si>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</si>
  <si>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</si>
  <si>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</si>
  <si>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</si>
  <si>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</si>
  <si>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</si>
  <si>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</si>
  <si>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</si>
  <si>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</si>
  <si>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</si>
  <si>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</si>
  <si>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</si>
  <si>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</si>
  <si>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</si>
  <si>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</si>
  <si>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</si>
  <si>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</si>
  <si>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</si>
  <si>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</si>
  <si>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</si>
  <si>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</si>
  <si>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</si>
  <si>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</si>
  <si>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</si>
  <si>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</si>
  <si>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</si>
  <si>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</si>
  <si>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</si>
  <si>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</si>
  <si>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</si>
  <si>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</si>
  <si>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</si>
  <si>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</si>
  <si>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</si>
  <si>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</si>
  <si>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</si>
  <si>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</si>
  <si>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</si>
  <si>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</si>
  <si>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</si>
  <si>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</si>
  <si>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</si>
  <si>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</si>
  <si>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</si>
  <si>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</si>
  <si>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</si>
  <si>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</si>
  <si>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</si>
  <si>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</si>
  <si>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</si>
  <si>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</si>
  <si>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</si>
  <si>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</si>
  <si>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</si>
  <si>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</si>
  <si>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</si>
  <si>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</si>
  <si>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</si>
  <si>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</si>
  <si>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</si>
  <si>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</si>
  <si>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</si>
  <si>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</si>
  <si>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</si>
  <si>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</si>
  <si>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</si>
  <si>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</si>
  <si>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</si>
  <si>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</si>
  <si>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</si>
  <si>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</si>
  <si>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</si>
  <si>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</si>
  <si>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</si>
  <si>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</si>
  <si>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</si>
  <si>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</si>
  <si>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</si>
  <si>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</si>
  <si>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</si>
  <si>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</si>
  <si>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</si>
  <si>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</si>
  <si>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</si>
  <si>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</si>
  <si>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</si>
  <si>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</si>
  <si>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</si>
  <si>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</si>
  <si>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</si>
  <si>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</si>
  <si>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</si>
  <si>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</si>
  <si>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</si>
  <si>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</si>
  <si>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</si>
  <si>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</si>
  <si>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</si>
  <si>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</si>
  <si>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</si>
  <si>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</si>
  <si>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</si>
  <si>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</si>
  <si>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</si>
  <si>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</si>
  <si>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</si>
  <si>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</si>
  <si>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</si>
  <si>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</si>
  <si>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</si>
  <si>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</si>
  <si>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</si>
  <si>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</si>
  <si>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</si>
  <si>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</si>
  <si>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</si>
  <si>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</si>
  <si>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</si>
  <si>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</si>
  <si>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</si>
  <si>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</si>
  <si>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</si>
  <si>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</si>
  <si>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</si>
  <si>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</si>
  <si>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</si>
  <si>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</si>
  <si>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</si>
  <si>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</si>
  <si>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</si>
  <si>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</si>
  <si>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</si>
  <si>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</si>
  <si>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</si>
  <si>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</si>
  <si>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</si>
  <si>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</si>
  <si>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</si>
  <si>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</si>
  <si>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</si>
  <si>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</si>
  <si>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</si>
  <si>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</si>
  <si>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</si>
  <si>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</si>
  <si>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</si>
  <si>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</si>
  <si>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</si>
  <si>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</si>
  <si>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</si>
  <si>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</si>
  <si>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</si>
  <si>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</si>
  <si>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</si>
  <si>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</si>
  <si>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</si>
  <si>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</si>
  <si>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</si>
  <si>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</si>
  <si>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</si>
  <si>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</si>
  <si>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</si>
  <si>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</si>
  <si>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</si>
  <si>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</si>
  <si>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</si>
  <si>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</si>
  <si>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</si>
  <si>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</si>
  <si>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</si>
  <si>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</si>
  <si>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</si>
  <si>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</si>
  <si>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</si>
  <si>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</si>
  <si>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</si>
  <si>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</si>
  <si>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</si>
  <si>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</si>
  <si>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</si>
  <si>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</si>
  <si>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</si>
  <si>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</si>
  <si>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</si>
  <si>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</si>
  <si>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</si>
  <si>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</si>
  <si>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</si>
  <si>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</si>
  <si>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</si>
  <si>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</si>
  <si>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</si>
  <si>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</si>
  <si>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</si>
  <si>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</si>
  <si>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</si>
  <si>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</si>
  <si>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</si>
  <si>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</si>
  <si>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</si>
  <si>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</si>
  <si>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</si>
  <si>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</si>
  <si>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</si>
  <si>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</si>
  <si>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</si>
  <si>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</si>
  <si>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</si>
  <si>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</si>
  <si>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</si>
  <si>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</si>
  <si>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</si>
  <si>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</si>
  <si>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</si>
  <si>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</si>
  <si>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</si>
  <si>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</si>
  <si>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</si>
  <si>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</si>
  <si>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</si>
  <si>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</si>
  <si>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</si>
  <si>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</si>
  <si>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</si>
  <si>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</si>
  <si>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</si>
  <si>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</si>
  <si>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</si>
  <si>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</si>
  <si>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</si>
  <si>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</si>
  <si>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</si>
  <si>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</si>
  <si>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</si>
  <si>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</si>
  <si>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</si>
  <si>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</si>
  <si>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</si>
  <si>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</si>
  <si>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</si>
  <si>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</si>
  <si>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</si>
  <si>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</si>
  <si>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</si>
  <si>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</si>
  <si>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</si>
  <si>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</si>
  <si>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</si>
  <si>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</si>
  <si>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</si>
  <si>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</si>
  <si>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</si>
  <si>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</si>
  <si>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</si>
  <si>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</si>
  <si>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</si>
  <si>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</si>
  <si>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</si>
  <si>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</si>
  <si>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</si>
  <si>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</si>
  <si>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</si>
  <si>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</si>
  <si>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</si>
  <si>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</si>
  <si>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</si>
  <si>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</si>
  <si>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</si>
  <si>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</si>
  <si>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</si>
  <si>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</si>
  <si>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</si>
  <si>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</si>
  <si>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</si>
  <si>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</si>
  <si>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</si>
  <si>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</si>
  <si>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</si>
  <si>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</si>
  <si>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</si>
  <si>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</si>
  <si>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</si>
  <si>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</si>
  <si>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</si>
  <si>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</si>
  <si>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</si>
  <si>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</si>
  <si>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</si>
  <si>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</si>
  <si>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</si>
  <si>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</si>
  <si>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</si>
  <si>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</si>
  <si>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</si>
  <si>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</si>
  <si>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</si>
  <si>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</si>
  <si>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</si>
  <si>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</si>
  <si>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</si>
  <si>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</si>
  <si>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</si>
  <si>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</si>
  <si>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</si>
  <si>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</si>
  <si>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</si>
  <si>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</si>
  <si>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</si>
  <si>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</si>
  <si>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</si>
  <si>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</si>
  <si>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</si>
  <si>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</si>
  <si>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</si>
  <si>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</si>
  <si>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</si>
  <si>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</si>
  <si>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</si>
  <si>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</si>
  <si>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</si>
  <si>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</si>
  <si>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</si>
  <si>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</si>
  <si>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</si>
  <si>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</si>
  <si>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</si>
  <si>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</si>
  <si>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</si>
  <si>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</si>
  <si>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</si>
  <si>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</si>
  <si>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</si>
  <si>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</si>
  <si>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</si>
  <si>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</si>
  <si>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</si>
  <si>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</si>
  <si>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</si>
  <si>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</si>
  <si>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</si>
  <si>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</si>
  <si>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</si>
  <si>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</si>
  <si>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</si>
  <si>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</si>
  <si>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</si>
  <si>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</si>
  <si>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</si>
  <si>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</si>
  <si>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</si>
  <si>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</si>
  <si>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</si>
  <si>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</si>
  <si>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</si>
  <si>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</si>
  <si>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</si>
  <si>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</si>
  <si>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</si>
  <si>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</si>
  <si>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</si>
  <si>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</si>
  <si>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</si>
  <si>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</si>
  <si>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</si>
  <si>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</si>
  <si>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</si>
  <si>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</si>
  <si>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</si>
  <si>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</si>
  <si>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</si>
  <si>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</si>
  <si>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</si>
  <si>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</si>
  <si>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</si>
  <si>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</si>
  <si>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</si>
  <si>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</si>
  <si>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</si>
  <si>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</si>
  <si>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</si>
  <si>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</si>
  <si>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</si>
  <si>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</si>
  <si>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</si>
  <si>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</si>
  <si>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</si>
  <si>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</si>
  <si>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</si>
  <si>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</si>
  <si>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</si>
  <si>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</si>
  <si>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</si>
  <si>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</si>
  <si>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</si>
  <si>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</si>
  <si>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</si>
  <si>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</si>
  <si>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</si>
  <si>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</si>
  <si>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</si>
  <si>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</si>
  <si>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</si>
  <si>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</si>
  <si>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</si>
  <si>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</si>
  <si>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</si>
  <si>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</si>
  <si>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</si>
  <si>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</si>
  <si>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</si>
  <si>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</si>
  <si>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</si>
  <si>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</si>
  <si>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</si>
  <si>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</si>
  <si>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</si>
  <si>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</si>
  <si>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</si>
  <si>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</si>
  <si>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</si>
  <si>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</si>
  <si>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</si>
  <si>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</si>
  <si>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</si>
  <si>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</si>
  <si>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</si>
  <si>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</si>
  <si>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</si>
  <si>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</si>
  <si>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</si>
  <si>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</si>
  <si>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</si>
  <si>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</si>
  <si>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</si>
  <si>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</si>
  <si>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</si>
  <si>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</si>
  <si>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</si>
  <si>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</si>
  <si>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</si>
  <si>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</si>
  <si>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</si>
  <si>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</si>
  <si>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</si>
  <si>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</si>
  <si>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</si>
  <si>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</si>
  <si>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</si>
  <si>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</si>
  <si>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</si>
  <si>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</si>
  <si>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</si>
  <si>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</si>
  <si>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</si>
  <si>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</si>
  <si>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</si>
  <si>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</si>
  <si>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</si>
  <si>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</si>
  <si>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</si>
  <si>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</si>
  <si>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</si>
  <si>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</si>
  <si>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</si>
  <si>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</si>
  <si>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</si>
  <si>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</si>
  <si>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</si>
  <si>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</si>
  <si>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</si>
  <si>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</si>
  <si>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</si>
  <si>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</si>
  <si>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</si>
  <si>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</si>
  <si>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</si>
  <si>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</si>
  <si>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</si>
  <si>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</si>
  <si>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</si>
  <si>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</si>
  <si>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</si>
  <si>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</si>
  <si>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</si>
  <si>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</si>
  <si>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</si>
  <si>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</si>
  <si>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</si>
  <si>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</si>
  <si>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</si>
  <si>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</si>
  <si>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</si>
  <si>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</si>
  <si>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</si>
  <si>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</si>
  <si>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</si>
  <si>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</si>
  <si>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</si>
  <si>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</si>
  <si>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</si>
  <si>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</si>
  <si>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</si>
  <si>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</si>
  <si>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</si>
  <si>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</si>
  <si>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</si>
  <si>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</si>
  <si>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</si>
  <si>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</si>
  <si>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</si>
  <si>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</si>
  <si>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</si>
  <si>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</si>
  <si>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</si>
  <si>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</si>
  <si>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</si>
  <si>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</si>
  <si>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</si>
  <si>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</si>
  <si>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</si>
  <si>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</si>
  <si>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</si>
  <si>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</si>
  <si>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</si>
  <si>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</si>
  <si>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</si>
  <si>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</si>
  <si>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</si>
  <si>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</si>
  <si>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</si>
  <si>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</si>
  <si>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</si>
  <si>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</si>
  <si>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</si>
  <si>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</si>
  <si>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</si>
  <si>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</si>
  <si>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</si>
  <si>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</si>
  <si>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</si>
  <si>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</si>
  <si>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</si>
  <si>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</si>
  <si>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</si>
  <si>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</si>
  <si>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</si>
  <si>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</si>
  <si>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</si>
  <si>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</si>
  <si>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</si>
  <si>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</si>
  <si>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</si>
  <si>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</si>
  <si>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</si>
  <si>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</si>
  <si>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</si>
  <si>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</si>
  <si>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</si>
  <si>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</si>
  <si>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</si>
  <si>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</si>
  <si>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</si>
  <si>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</si>
  <si>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</si>
  <si>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</si>
  <si>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</si>
  <si>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</si>
  <si>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</si>
  <si>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</si>
  <si>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</si>
  <si>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</si>
  <si>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</si>
  <si>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</si>
  <si>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</si>
  <si>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</si>
  <si>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</si>
  <si>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</si>
  <si>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</si>
  <si>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</si>
  <si>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</si>
  <si>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</si>
  <si>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</si>
  <si>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</si>
  <si>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</si>
  <si>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</si>
  <si>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</si>
  <si>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</si>
  <si>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</si>
  <si>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</si>
  <si>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</si>
  <si>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</si>
  <si>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</si>
  <si>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</si>
  <si>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</si>
  <si>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</si>
  <si>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</si>
  <si>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</si>
  <si>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</si>
  <si>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</si>
  <si>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</si>
  <si>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</si>
  <si>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</si>
  <si>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</si>
  <si>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</si>
  <si>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</si>
  <si>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</si>
  <si>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</si>
  <si>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</si>
  <si>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</si>
  <si>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</si>
  <si>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</si>
  <si>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</si>
  <si>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</si>
  <si>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</si>
  <si>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</si>
  <si>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</si>
  <si>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</si>
  <si>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</si>
  <si>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</si>
  <si>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</si>
  <si>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</si>
  <si>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</si>
  <si>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</si>
  <si>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</si>
  <si>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</si>
  <si>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</si>
  <si>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</si>
  <si>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</si>
  <si>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</si>
  <si>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</si>
  <si>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</si>
  <si>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</si>
  <si>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</si>
  <si>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</si>
  <si>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</si>
  <si>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</si>
  <si>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</si>
  <si>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</si>
  <si>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</si>
  <si>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</si>
  <si>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</si>
  <si>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</si>
  <si>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</si>
  <si>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</si>
  <si>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</si>
  <si>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</si>
  <si>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</si>
  <si>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</si>
  <si>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</si>
  <si>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</si>
  <si>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</si>
  <si>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</si>
  <si>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</si>
  <si>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</si>
  <si>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</si>
  <si>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</si>
  <si>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</si>
  <si>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</si>
  <si>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</si>
  <si>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</si>
  <si>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</si>
  <si>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</si>
  <si>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</si>
  <si>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</si>
  <si>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</si>
  <si>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</si>
  <si>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</si>
  <si>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</si>
  <si>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</si>
  <si>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</si>
  <si>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</si>
  <si>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</si>
  <si>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</si>
  <si>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</si>
  <si>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</si>
  <si>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</si>
  <si>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</si>
  <si>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</si>
  <si>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</si>
  <si>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</si>
  <si>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</si>
  <si>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</si>
  <si>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</si>
  <si>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</si>
  <si>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</si>
  <si>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</si>
  <si>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</si>
  <si>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</si>
  <si>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</si>
  <si>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</si>
  <si>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</si>
  <si>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</si>
  <si>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</si>
  <si>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</si>
  <si>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</si>
  <si>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</si>
  <si>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</si>
  <si>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</si>
  <si>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</si>
  <si>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</si>
  <si>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</si>
  <si>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</si>
  <si>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</si>
  <si>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</si>
  <si>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</si>
  <si>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</si>
  <si>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</si>
  <si>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</si>
  <si>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</si>
  <si>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</si>
  <si>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</si>
  <si>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</si>
  <si>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</si>
  <si>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</si>
  <si>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</si>
  <si>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</si>
  <si>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</si>
  <si>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</si>
  <si>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</si>
  <si>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</si>
  <si>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</si>
  <si>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</si>
  <si>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</si>
  <si>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</si>
  <si>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</si>
  <si>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</si>
  <si>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</si>
  <si>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</si>
  <si>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</si>
  <si>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</si>
  <si>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</si>
  <si>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</si>
  <si>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</si>
  <si>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</si>
  <si>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</si>
  <si>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</si>
  <si>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</si>
  <si>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</si>
  <si>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</si>
  <si>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</si>
  <si>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</si>
  <si>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</si>
  <si>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</si>
  <si>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</si>
  <si>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</si>
  <si>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</si>
  <si>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</si>
  <si>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</si>
  <si>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</si>
  <si>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</si>
  <si>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</si>
  <si>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</si>
  <si>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</si>
  <si>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</si>
  <si>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</si>
  <si>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</si>
  <si>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</si>
  <si>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</si>
  <si>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</si>
  <si>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</si>
  <si>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</si>
  <si>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</si>
  <si>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</si>
  <si>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</si>
  <si>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</si>
  <si>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</si>
  <si>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</si>
  <si>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</si>
  <si>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</si>
  <si>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</si>
  <si>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</si>
  <si>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</si>
  <si>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</si>
  <si>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</si>
  <si>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</si>
  <si>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</si>
  <si>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</si>
  <si>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</si>
  <si>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</si>
  <si>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</si>
  <si>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</si>
  <si>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</si>
  <si>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</si>
  <si>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</si>
  <si>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</si>
  <si>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</si>
  <si>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</si>
  <si>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</si>
  <si>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</si>
  <si>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</si>
  <si>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</si>
  <si>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</si>
  <si>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</si>
  <si>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</si>
  <si>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</si>
  <si>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</si>
  <si>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</si>
  <si>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</si>
  <si>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</si>
  <si>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</si>
  <si>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</si>
  <si>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</si>
  <si>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</si>
  <si>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</si>
  <si>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</si>
  <si>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</si>
  <si>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</si>
  <si>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</si>
  <si>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</si>
  <si>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</si>
  <si>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</si>
  <si>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</si>
  <si>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</si>
  <si>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</si>
  <si>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</si>
  <si>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</si>
  <si>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</si>
  <si>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</si>
  <si>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</si>
  <si>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</si>
  <si>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</si>
  <si>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</si>
  <si>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</si>
  <si>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</si>
  <si>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</si>
  <si>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</si>
  <si>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</si>
  <si>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</si>
  <si>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</si>
  <si>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</si>
  <si>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</si>
  <si>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</si>
  <si>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</si>
  <si>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</si>
  <si>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</si>
  <si>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</si>
  <si>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</si>
  <si>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</si>
  <si>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</si>
  <si>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</si>
  <si>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</si>
  <si>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</si>
  <si>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</si>
  <si>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</si>
  <si>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</si>
  <si>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</si>
  <si>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</si>
  <si>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</si>
  <si>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</si>
  <si>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</si>
  <si>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</si>
  <si>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</si>
  <si>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</si>
  <si>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</si>
  <si>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</si>
  <si>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</si>
  <si>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</si>
  <si>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</si>
  <si>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</si>
  <si>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</si>
  <si>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</si>
  <si>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</si>
  <si>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</si>
  <si>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</si>
  <si>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</si>
  <si>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</si>
  <si>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</si>
  <si>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</si>
  <si>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</si>
  <si>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</si>
  <si>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</si>
  <si>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</si>
  <si>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</si>
  <si>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</si>
  <si>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</si>
  <si>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</si>
  <si>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</si>
  <si>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</si>
  <si>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</si>
  <si>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</si>
  <si>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</si>
  <si>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</si>
  <si>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</si>
  <si>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</si>
  <si>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</si>
  <si>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</si>
  <si>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</si>
  <si>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</si>
  <si>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</si>
  <si>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</si>
  <si>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</si>
  <si>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</si>
  <si>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</si>
  <si>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</si>
  <si>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</si>
  <si>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</si>
  <si>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</si>
  <si>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</si>
  <si>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</si>
  <si>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</si>
  <si>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</si>
  <si>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</si>
  <si>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</si>
  <si>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</si>
  <si>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</si>
  <si>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</si>
  <si>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</si>
  <si>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</si>
  <si>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</si>
  <si>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</si>
  <si>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</si>
  <si>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</si>
  <si>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</si>
  <si>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</si>
  <si>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</si>
  <si>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</si>
  <si>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</si>
  <si>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</si>
  <si>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</si>
  <si>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</si>
  <si>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</si>
  <si>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</si>
  <si>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</si>
  <si>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</si>
  <si>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</si>
  <si>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</si>
  <si>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</si>
  <si>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</si>
  <si>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</si>
  <si>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</si>
  <si>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</si>
  <si>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</si>
  <si>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</si>
  <si>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</si>
  <si>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</si>
  <si>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</si>
  <si>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</si>
  <si>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</si>
  <si>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</si>
  <si>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</si>
  <si>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</si>
  <si>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</si>
  <si>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</si>
  <si>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</si>
  <si>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</si>
  <si>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</si>
  <si>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</si>
  <si>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</si>
  <si>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</si>
  <si>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</si>
  <si>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</si>
  <si>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</si>
  <si>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</si>
  <si>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</si>
  <si>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</si>
  <si>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</si>
  <si>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</si>
  <si>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</si>
  <si>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</si>
  <si>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</si>
  <si>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</si>
  <si>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</si>
  <si>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</si>
  <si>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</si>
  <si>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</si>
  <si>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</si>
  <si>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</si>
  <si>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</si>
  <si>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</si>
  <si>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</si>
  <si>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</si>
  <si>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</si>
  <si>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</si>
  <si>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</si>
  <si>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</si>
  <si>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</si>
  <si>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</si>
  <si>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</si>
  <si>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</si>
  <si>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</si>
  <si>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</si>
  <si>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</si>
  <si>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</si>
  <si>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</si>
  <si>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</si>
  <si>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</si>
  <si>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</si>
  <si>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</si>
  <si>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</si>
  <si>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</si>
  <si>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</si>
  <si>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</si>
  <si>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</si>
  <si>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</si>
  <si>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</si>
  <si>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</si>
  <si>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</si>
  <si>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</si>
  <si>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</si>
  <si>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</si>
  <si>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</si>
  <si>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</si>
  <si>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</si>
  <si>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</si>
  <si>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</si>
  <si>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</si>
  <si>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</si>
  <si>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</si>
  <si>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</si>
  <si>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</si>
  <si>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</si>
  <si>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</si>
  <si>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</si>
  <si>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</si>
  <si>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</si>
  <si>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</si>
  <si>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</si>
  <si>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</si>
  <si>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</si>
  <si>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</si>
  <si>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</si>
  <si>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</si>
  <si>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</si>
  <si>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</si>
  <si>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</si>
  <si>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</si>
  <si>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</si>
  <si>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</si>
  <si>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</si>
  <si>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</si>
  <si>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</si>
  <si>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</si>
  <si>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</si>
  <si>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</si>
  <si>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</si>
  <si>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</si>
  <si>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</si>
  <si>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</si>
  <si>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</si>
  <si>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</si>
  <si>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</si>
  <si>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</si>
  <si>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</si>
  <si>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</si>
  <si>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</si>
  <si>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</si>
  <si>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</si>
  <si>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</si>
  <si>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</si>
  <si>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</si>
  <si>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</si>
  <si>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</si>
  <si>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</si>
  <si>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</si>
  <si>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</si>
  <si>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</si>
  <si>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</si>
  <si>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</si>
  <si>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</si>
  <si>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</si>
  <si>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</si>
  <si>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</si>
  <si>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</si>
  <si>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</si>
  <si>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</si>
  <si>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</si>
  <si>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</si>
  <si>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</si>
  <si>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</si>
  <si>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</si>
  <si>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</si>
  <si>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</si>
  <si>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</si>
  <si>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</si>
  <si>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</si>
  <si>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</si>
  <si>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</si>
  <si>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</si>
  <si>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</si>
  <si>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</si>
  <si>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</si>
  <si>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</si>
  <si>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</si>
  <si>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</si>
  <si>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</si>
  <si>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</si>
  <si>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</si>
  <si>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</si>
  <si>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</si>
  <si>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</si>
  <si>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</si>
  <si>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</si>
  <si>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</si>
  <si>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</si>
  <si>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</si>
  <si>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</si>
  <si>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</si>
  <si>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</si>
  <si>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</si>
  <si>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</si>
  <si>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</si>
  <si>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</si>
  <si>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</si>
  <si>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</si>
  <si>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</si>
  <si>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</si>
  <si>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</si>
  <si>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</si>
  <si>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</si>
  <si>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</si>
  <si>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</si>
  <si>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</si>
  <si>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</si>
  <si>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</si>
  <si>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</si>
  <si>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</si>
  <si>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</si>
  <si>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</si>
  <si>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</si>
  <si>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</si>
  <si>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</si>
  <si>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</si>
  <si>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</si>
  <si>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</si>
  <si>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</si>
  <si>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</si>
  <si>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</si>
  <si>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</si>
  <si>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</si>
  <si>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</si>
  <si>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</si>
  <si>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</si>
  <si>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</si>
  <si>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</si>
  <si>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</si>
  <si>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</si>
  <si>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</si>
  <si>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</si>
  <si>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</si>
  <si>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</si>
  <si>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</si>
  <si>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</si>
  <si>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</si>
  <si>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</si>
  <si>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</si>
  <si>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</si>
  <si>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</si>
  <si>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</si>
  <si>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</si>
  <si>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</si>
  <si>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</si>
  <si>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</si>
  <si>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</si>
  <si>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</si>
  <si>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</si>
  <si>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</si>
  <si>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</si>
  <si>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</si>
  <si>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</si>
  <si>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</si>
  <si>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</si>
  <si>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</si>
  <si>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</si>
  <si>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</si>
  <si>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</si>
  <si>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</si>
  <si>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</si>
  <si>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</si>
  <si>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</si>
  <si>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</si>
  <si>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</si>
  <si>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</si>
  <si>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</si>
  <si>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</si>
  <si>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</si>
  <si>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</si>
  <si>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</si>
  <si>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</si>
  <si>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</si>
  <si>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</si>
  <si>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</si>
  <si>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</si>
  <si>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</si>
  <si>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</si>
  <si>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</si>
  <si>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</si>
  <si>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</si>
  <si>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</si>
  <si>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</si>
  <si>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</si>
  <si>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</si>
  <si>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</si>
  <si>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</si>
  <si>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</si>
  <si>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</si>
  <si>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</si>
  <si>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</si>
  <si>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</si>
  <si>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</si>
  <si>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</si>
  <si>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</si>
  <si>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</si>
  <si>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</si>
  <si>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</si>
  <si>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</si>
  <si>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</si>
  <si>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</si>
  <si>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</si>
  <si>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</si>
  <si>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</si>
  <si>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</si>
  <si>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</si>
  <si>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</si>
  <si>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</si>
  <si>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</si>
  <si>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</si>
  <si>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</si>
  <si>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</si>
  <si>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</si>
  <si>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</si>
  <si>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</si>
  <si>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</si>
  <si>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</si>
  <si>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</si>
  <si>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</si>
  <si>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</si>
  <si>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</si>
  <si>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</si>
  <si>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</si>
  <si>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</si>
  <si>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</si>
  <si>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</si>
  <si>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</si>
  <si>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</si>
  <si>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</si>
  <si>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</si>
  <si>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</si>
  <si>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</si>
  <si>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</si>
  <si>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</si>
  <si>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</si>
  <si>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</si>
  <si>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</si>
  <si>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</si>
  <si>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</si>
  <si>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</si>
  <si>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</si>
  <si>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</si>
  <si>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</si>
  <si>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</si>
  <si>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</si>
  <si>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</si>
  <si>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</si>
  <si>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</si>
  <si>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</si>
  <si>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</si>
  <si>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</si>
  <si>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</si>
  <si>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</si>
  <si>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</si>
  <si>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</si>
  <si>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</si>
  <si>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</si>
  <si>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</si>
  <si>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</si>
  <si>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</si>
  <si>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</si>
  <si>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</si>
  <si>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</si>
  <si>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</si>
  <si>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</si>
  <si>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</si>
  <si>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</si>
  <si>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</si>
  <si>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</si>
  <si>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</si>
  <si>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</si>
  <si>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</si>
  <si>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</si>
  <si>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</si>
  <si>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</si>
  <si>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</si>
  <si>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</si>
  <si>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</si>
  <si>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</si>
  <si>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</si>
  <si>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</si>
  <si>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</si>
  <si>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</si>
  <si>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</si>
  <si>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</si>
  <si>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</si>
  <si>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</si>
  <si>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</si>
  <si>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</si>
  <si>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</si>
  <si>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</si>
  <si>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</si>
  <si>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</si>
  <si>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</si>
  <si>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</si>
  <si>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</si>
  <si>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</si>
  <si>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</si>
  <si>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</si>
  <si>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</si>
  <si>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</si>
  <si>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</si>
  <si>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</si>
  <si>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</si>
  <si>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</si>
  <si>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</si>
  <si>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</si>
  <si>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</si>
  <si>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</si>
  <si>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</si>
  <si>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</si>
  <si>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</si>
  <si>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</si>
  <si>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</si>
  <si>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</si>
  <si>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</si>
  <si>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</si>
  <si>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</si>
  <si>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</si>
  <si>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</si>
  <si>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</si>
  <si>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</si>
  <si>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</si>
  <si>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</si>
  <si>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</si>
  <si>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</si>
  <si>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</si>
  <si>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</si>
  <si>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</si>
  <si>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</si>
  <si>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</si>
  <si>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</si>
  <si>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</si>
  <si>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</si>
  <si>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</si>
  <si>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</si>
  <si>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</si>
  <si>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</si>
  <si>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</si>
  <si>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</si>
  <si>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</si>
  <si>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</si>
  <si>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</si>
  <si>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</si>
  <si>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</si>
  <si>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</si>
  <si>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</si>
  <si>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</si>
  <si>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</si>
  <si>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</si>
  <si>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</si>
  <si>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</si>
  <si>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</si>
  <si>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</si>
  <si>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</si>
  <si>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</si>
  <si>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</si>
  <si>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</si>
  <si>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</si>
  <si>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</si>
  <si>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</si>
  <si>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</si>
  <si>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</si>
  <si>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</si>
  <si>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</si>
  <si>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</si>
  <si>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</si>
  <si>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</si>
  <si>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</si>
  <si>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</si>
  <si>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</si>
  <si>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</si>
  <si>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</si>
  <si>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</si>
  <si>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</si>
  <si>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</si>
  <si>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</si>
  <si>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</si>
  <si>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</si>
  <si>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</si>
  <si>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</si>
  <si>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</si>
  <si>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</si>
  <si>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</si>
  <si>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</si>
  <si>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</si>
  <si>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</si>
  <si>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</si>
  <si>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</si>
  <si>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</si>
  <si>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</si>
  <si>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</si>
  <si>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</si>
  <si>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</si>
  <si>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</si>
  <si>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</si>
  <si>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</si>
  <si>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</si>
  <si>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</si>
  <si>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</si>
  <si>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</si>
  <si>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</si>
  <si>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</si>
  <si>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</si>
  <si>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</si>
  <si>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</si>
  <si>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</si>
  <si>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</si>
  <si>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</si>
  <si>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</si>
  <si>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</si>
  <si>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</si>
  <si>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</si>
  <si>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</si>
  <si>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</si>
  <si>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</si>
  <si>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</si>
  <si>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</si>
  <si>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</si>
  <si>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</si>
  <si>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</si>
  <si>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</si>
  <si>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</si>
  <si>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</si>
  <si>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</si>
  <si>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</si>
  <si>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</si>
  <si>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</si>
  <si>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</si>
  <si>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</si>
  <si>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</si>
  <si>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</si>
  <si>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</si>
  <si>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</si>
  <si>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</si>
  <si>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</si>
  <si>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</si>
  <si>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</si>
  <si>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</si>
  <si>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</si>
  <si>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</si>
  <si>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</si>
  <si>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</si>
  <si>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</si>
  <si>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</si>
  <si>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</si>
  <si>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</si>
  <si>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</si>
  <si>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</si>
  <si>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</si>
  <si>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</si>
  <si>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</si>
  <si>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</si>
  <si>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</si>
  <si>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</si>
  <si>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</si>
  <si>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</si>
  <si>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</si>
  <si>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</si>
  <si>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</si>
  <si>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</si>
  <si>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</si>
  <si>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</si>
  <si>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</si>
  <si>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</si>
  <si>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</si>
  <si>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</si>
  <si>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</si>
  <si>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</si>
  <si>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</si>
  <si>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</si>
  <si>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</si>
  <si>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</si>
  <si>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</si>
  <si>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</si>
  <si>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</si>
  <si>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</si>
  <si>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</si>
  <si>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</si>
  <si>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</si>
  <si>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</si>
  <si>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</si>
  <si>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</si>
  <si>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</si>
  <si>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</si>
  <si>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</si>
  <si>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</si>
  <si>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</si>
  <si>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</si>
  <si>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</si>
  <si>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</si>
  <si>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</si>
  <si>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</si>
  <si>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</si>
  <si>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</si>
  <si>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</si>
  <si>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</si>
  <si>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</si>
  <si>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</si>
  <si>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</si>
  <si>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</si>
  <si>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</si>
  <si>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</si>
  <si>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</si>
  <si>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</si>
  <si>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</si>
  <si>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</si>
  <si>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</si>
  <si>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</si>
  <si>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</si>
  <si>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</si>
  <si>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</si>
  <si>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</si>
  <si>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</si>
  <si>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</si>
  <si>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</si>
  <si>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</si>
  <si>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</si>
  <si>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</si>
  <si>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</si>
  <si>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</si>
  <si>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</si>
  <si>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</si>
  <si>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</si>
  <si>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</si>
  <si>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</si>
  <si>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</si>
  <si>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</si>
  <si>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</si>
  <si>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</si>
  <si>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</si>
  <si>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</si>
  <si>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</si>
  <si>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</si>
  <si>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</si>
  <si>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</si>
  <si>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</si>
  <si>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</si>
  <si>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</si>
  <si>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</si>
  <si>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</si>
  <si>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</si>
  <si>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</si>
  <si>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</si>
  <si>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</si>
  <si>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</si>
  <si>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</si>
  <si>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</si>
  <si>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</si>
  <si>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</si>
  <si>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</si>
  <si>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</si>
  <si>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</si>
  <si>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</si>
  <si>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</si>
  <si>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</si>
  <si>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</si>
  <si>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</si>
  <si>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</si>
  <si>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</si>
  <si>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</si>
  <si>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</si>
  <si>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</si>
  <si>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</si>
  <si>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</si>
  <si>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</si>
  <si>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</si>
  <si>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</si>
  <si>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</si>
  <si>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</si>
  <si>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</si>
  <si>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</si>
  <si>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</si>
  <si>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</si>
  <si>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</si>
  <si>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</si>
  <si>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</si>
  <si>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</si>
  <si>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</si>
  <si>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</si>
  <si>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</si>
  <si>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</si>
  <si>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</si>
  <si>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</si>
  <si>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</si>
  <si>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</si>
  <si>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</si>
  <si>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</si>
  <si>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</si>
  <si>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</si>
  <si>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</si>
  <si>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</si>
  <si>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</si>
  <si>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</si>
  <si>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</si>
  <si>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</si>
  <si>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</si>
  <si>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</si>
  <si>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</si>
  <si>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</si>
  <si>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</si>
  <si>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</si>
  <si>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</si>
  <si>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</si>
  <si>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</si>
  <si>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</si>
  <si>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</si>
  <si>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</si>
  <si>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</si>
  <si>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</si>
  <si>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</si>
  <si>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</si>
  <si>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</si>
  <si>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</si>
  <si>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</si>
  <si>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</si>
  <si>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</si>
  <si>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</si>
  <si>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</si>
  <si>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</si>
  <si>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</si>
  <si>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</si>
  <si>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</si>
  <si>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</si>
  <si>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</si>
  <si>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</si>
  <si>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</si>
  <si>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</si>
  <si>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</si>
  <si>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</si>
  <si>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</si>
  <si>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</si>
  <si>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</si>
  <si>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</si>
  <si>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</si>
  <si>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</si>
  <si>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</si>
  <si>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</si>
  <si>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</si>
  <si>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</si>
  <si>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</si>
  <si>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</si>
  <si>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</si>
  <si>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</si>
  <si>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</si>
  <si>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</si>
  <si>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</si>
  <si>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</si>
  <si>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</si>
  <si>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</si>
  <si>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</si>
  <si>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</si>
  <si>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</si>
  <si>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</si>
  <si>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</si>
  <si>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</si>
  <si>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</si>
  <si>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</si>
  <si>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</si>
  <si>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</si>
  <si>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</si>
  <si>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</si>
  <si>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</si>
  <si>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</si>
  <si>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</si>
  <si>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</si>
  <si>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</si>
  <si>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</si>
  <si>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</si>
  <si>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</si>
  <si>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</si>
  <si>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</si>
  <si>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</si>
  <si>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</si>
  <si>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</si>
  <si>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</si>
  <si>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</si>
  <si>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</si>
  <si>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</si>
  <si>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</si>
  <si>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</si>
  <si>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</si>
  <si>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</si>
  <si>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</si>
  <si>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</si>
  <si>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</si>
  <si>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</si>
  <si>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</si>
  <si>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</si>
  <si>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</si>
  <si>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</si>
  <si>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</si>
  <si>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</si>
  <si>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</si>
  <si>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</si>
  <si>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</si>
  <si>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</si>
  <si>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</si>
  <si>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</si>
  <si>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</si>
  <si>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</si>
  <si>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</si>
  <si>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</si>
  <si>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</si>
  <si>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</si>
  <si>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</si>
  <si>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</si>
  <si>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</si>
  <si>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</si>
  <si>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</si>
  <si>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</si>
  <si>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</si>
  <si>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</si>
  <si>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</si>
  <si>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</si>
  <si>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</si>
  <si>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</si>
  <si>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</si>
  <si>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</si>
  <si>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</si>
  <si>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</si>
  <si>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</si>
  <si>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</si>
  <si>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</si>
  <si>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</si>
  <si>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</si>
  <si>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</si>
  <si>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</si>
  <si>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</si>
  <si>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</si>
  <si>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</si>
  <si>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</si>
  <si>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</si>
  <si>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</si>
  <si>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</si>
  <si>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</si>
  <si>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</si>
  <si>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</si>
  <si>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</si>
  <si>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</si>
  <si>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</si>
  <si>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</si>
  <si>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</si>
  <si>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</si>
  <si>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</si>
  <si>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</si>
  <si>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</si>
  <si>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</si>
  <si>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</si>
  <si>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</si>
  <si>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</si>
  <si>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</si>
  <si>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</si>
  <si>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</si>
  <si>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</si>
  <si>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</si>
  <si>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</si>
  <si>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</si>
  <si>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</si>
  <si>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</si>
  <si>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</si>
  <si>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</si>
  <si>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</si>
  <si>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</si>
  <si>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</si>
  <si>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</si>
  <si>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</si>
  <si>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</si>
  <si>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</si>
  <si>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</si>
  <si>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</si>
  <si>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</si>
  <si>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</si>
  <si>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</si>
  <si>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</si>
  <si>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</si>
  <si>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</si>
  <si>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</si>
  <si>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</si>
  <si>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</si>
  <si>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</si>
  <si>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</si>
  <si>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</si>
  <si>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</si>
  <si>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</si>
  <si>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</si>
  <si>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</si>
  <si>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</si>
  <si>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</si>
  <si>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</si>
  <si>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</si>
  <si>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</si>
  <si>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</si>
  <si>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</si>
  <si>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</si>
  <si>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</si>
  <si>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</si>
  <si>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</si>
  <si>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</si>
  <si>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</si>
  <si>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</si>
  <si>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</si>
  <si>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</si>
  <si>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</si>
  <si>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</si>
  <si>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</si>
  <si>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</si>
  <si>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</si>
  <si>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</si>
  <si>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</si>
  <si>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</si>
  <si>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</si>
  <si>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</si>
  <si>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</si>
  <si>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</si>
  <si>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</si>
  <si>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</si>
  <si>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</si>
  <si>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</si>
  <si>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</si>
  <si>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</si>
  <si>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</si>
  <si>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</si>
  <si>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</si>
  <si>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</si>
  <si>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</si>
  <si>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</si>
  <si>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</si>
  <si>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</si>
  <si>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</si>
  <si>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</si>
  <si>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</si>
  <si>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</si>
  <si>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</si>
  <si>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</si>
  <si>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</si>
  <si>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</si>
  <si>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</si>
  <si>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</si>
  <si>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</si>
  <si>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</si>
  <si>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</si>
  <si>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</si>
  <si>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</si>
  <si>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</si>
  <si>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</si>
  <si>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</si>
  <si>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</si>
  <si>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</si>
  <si>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</si>
  <si>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</si>
  <si>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</si>
  <si>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</si>
  <si>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</si>
  <si>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</si>
  <si>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</si>
  <si>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</si>
  <si>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</si>
  <si>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</si>
  <si>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</si>
  <si>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</si>
  <si>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</si>
  <si>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</si>
  <si>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</si>
  <si>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</si>
  <si>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</si>
  <si>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</si>
  <si>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</si>
  <si>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</si>
  <si>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</si>
  <si>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</si>
  <si>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</si>
  <si>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</si>
  <si>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</si>
  <si>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</si>
  <si>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</si>
  <si>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</si>
  <si>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</si>
  <si>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</si>
  <si>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</si>
  <si>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</si>
  <si>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</si>
  <si>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</si>
  <si>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</si>
  <si>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</si>
  <si>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</si>
  <si>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</si>
  <si>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</si>
  <si>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</si>
  <si>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</si>
  <si>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</si>
  <si>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</si>
  <si>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</si>
  <si>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</si>
  <si>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</si>
  <si>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</si>
  <si>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</si>
  <si>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</si>
  <si>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</si>
  <si>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</si>
  <si>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</si>
  <si>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</si>
  <si>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</si>
  <si>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</si>
  <si>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</si>
  <si>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</si>
  <si>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</si>
  <si>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</si>
  <si>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</si>
  <si>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</si>
  <si>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</si>
  <si>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</si>
  <si>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</si>
  <si>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</si>
  <si>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</si>
  <si>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</si>
  <si>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</si>
  <si>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</si>
  <si>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</si>
  <si>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</si>
  <si>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</si>
  <si>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</si>
  <si>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</si>
  <si>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</si>
  <si>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</si>
  <si>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</si>
  <si>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</si>
  <si>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</si>
  <si>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</si>
  <si>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</si>
  <si>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</si>
  <si>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</si>
  <si>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</si>
  <si>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</si>
  <si>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</si>
  <si>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</si>
  <si>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</si>
  <si>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</si>
  <si>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</si>
  <si>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</si>
  <si>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</si>
  <si>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</si>
  <si>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</si>
  <si>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</si>
  <si>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</si>
  <si>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</si>
  <si>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</si>
  <si>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</si>
  <si>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</si>
  <si>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</si>
  <si>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</si>
  <si>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</si>
  <si>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</si>
  <si>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</si>
  <si>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</si>
  <si>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</si>
  <si>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</si>
  <si>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</si>
  <si>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</si>
  <si>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</si>
  <si>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</si>
  <si>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</si>
  <si>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</si>
  <si>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</si>
  <si>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</si>
  <si>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</si>
  <si>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</si>
  <si>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</si>
  <si>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</si>
  <si>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</si>
  <si>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</si>
  <si>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</si>
  <si>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</si>
  <si>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</si>
  <si>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</si>
  <si>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</si>
  <si>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</si>
  <si>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</si>
  <si>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</si>
  <si>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</si>
  <si>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</si>
  <si>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</si>
  <si>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</si>
  <si>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</si>
  <si>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</si>
  <si>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</si>
  <si>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</si>
  <si>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</si>
  <si>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</si>
  <si>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</si>
  <si>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</si>
  <si>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</si>
  <si>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</si>
  <si>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</si>
  <si>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</si>
  <si>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</si>
  <si>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</si>
  <si>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</si>
  <si>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</si>
  <si>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</si>
  <si>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</si>
  <si>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</si>
  <si>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</si>
  <si>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</si>
  <si>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</si>
  <si>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</si>
  <si>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</si>
  <si>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</si>
  <si>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</si>
  <si>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</si>
  <si>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</si>
  <si>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</si>
  <si>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</si>
  <si>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</si>
  <si>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</si>
  <si>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</si>
  <si>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</si>
  <si>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</si>
  <si>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</si>
  <si>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</si>
  <si>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</si>
  <si>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</si>
  <si>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</si>
  <si>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</si>
  <si>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</si>
  <si>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</si>
  <si>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</si>
  <si>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</si>
  <si>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</si>
  <si>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</si>
  <si>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</si>
  <si>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</si>
  <si>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</si>
  <si>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</si>
  <si>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</si>
  <si>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</si>
  <si>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</si>
  <si>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</si>
  <si>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</si>
  <si>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</si>
  <si>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</si>
  <si>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</si>
  <si>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</si>
  <si>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</si>
  <si>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</si>
  <si>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</si>
  <si>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</si>
  <si>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</si>
  <si>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</si>
  <si>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</si>
  <si>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</si>
  <si>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</si>
  <si>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</si>
  <si>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</si>
  <si>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</si>
  <si>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</si>
  <si>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</si>
  <si>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</si>
  <si>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</si>
  <si>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</si>
  <si>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</si>
  <si>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</si>
  <si>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</si>
  <si>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</si>
  <si>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</si>
  <si>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</si>
  <si>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</si>
  <si>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</si>
  <si>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</si>
  <si>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</si>
  <si>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</si>
  <si>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</si>
  <si>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</si>
  <si>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</si>
  <si>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</si>
  <si>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</si>
  <si>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</si>
  <si>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</si>
  <si>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</si>
  <si>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</si>
  <si>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</si>
  <si>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</si>
  <si>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</si>
  <si>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</si>
  <si>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</si>
  <si>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</si>
  <si>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</si>
  <si>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</si>
  <si>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</si>
  <si>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</si>
  <si>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</si>
  <si>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</si>
  <si>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</si>
  <si>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</si>
  <si>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</si>
  <si>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</si>
  <si>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</si>
  <si>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</si>
  <si>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</si>
  <si>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</si>
  <si>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</si>
  <si>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</si>
  <si>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</si>
  <si>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</si>
  <si>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</si>
  <si>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</si>
  <si>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</si>
  <si>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</si>
  <si>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</si>
  <si>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</si>
  <si>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</si>
  <si>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</si>
  <si>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</si>
  <si>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</si>
  <si>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</si>
  <si>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</si>
  <si>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</si>
  <si>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</si>
  <si>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</si>
  <si>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</si>
  <si>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</si>
  <si>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</si>
  <si>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</si>
  <si>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</si>
  <si>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</si>
  <si>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</si>
  <si>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</si>
  <si>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</si>
  <si>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</si>
  <si>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</si>
  <si>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</si>
  <si>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</si>
  <si>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</si>
  <si>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</si>
  <si>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</si>
  <si>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</si>
  <si>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</si>
  <si>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</si>
  <si>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</si>
  <si>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</si>
  <si>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</si>
  <si>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</si>
  <si>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</si>
  <si>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</si>
  <si>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</si>
  <si>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</si>
  <si>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</si>
  <si>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</si>
  <si>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</si>
  <si>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</si>
  <si>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</si>
  <si>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</si>
  <si>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</si>
  <si>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</si>
  <si>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</si>
  <si>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</si>
  <si>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</si>
  <si>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</si>
  <si>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</si>
  <si>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</si>
  <si>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</si>
  <si>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</si>
  <si>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</si>
  <si>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</si>
  <si>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</si>
  <si>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</si>
  <si>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</si>
  <si>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</si>
  <si>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</si>
  <si>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</si>
  <si>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</si>
  <si>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</si>
  <si>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</si>
  <si>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</si>
  <si>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</si>
  <si>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</si>
  <si>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</si>
  <si>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</si>
  <si>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</si>
  <si>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</si>
  <si>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</si>
  <si>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</si>
  <si>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</si>
  <si>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</si>
  <si>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</si>
  <si>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</si>
  <si>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</si>
  <si>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</si>
  <si>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</si>
  <si>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</si>
  <si>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</si>
  <si>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</si>
  <si>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</si>
  <si>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</si>
  <si>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</si>
  <si>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</si>
  <si>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</si>
  <si>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</si>
  <si>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</si>
  <si>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</si>
  <si>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</si>
  <si>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</si>
  <si>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</si>
  <si>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</si>
  <si>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</si>
  <si>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</si>
  <si>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</si>
  <si>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</si>
  <si>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</si>
  <si>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</si>
  <si>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</si>
  <si>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</si>
  <si>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</si>
  <si>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</si>
  <si>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</si>
  <si>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</si>
  <si>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</si>
  <si>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</si>
  <si>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</si>
  <si>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</si>
  <si>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</si>
  <si>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</si>
  <si>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</si>
  <si>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</si>
  <si>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</si>
  <si>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</si>
  <si>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</si>
  <si>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</si>
  <si>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</si>
  <si>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</si>
  <si>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</si>
  <si>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</si>
  <si>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</si>
  <si>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</si>
  <si>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</si>
  <si>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</si>
  <si>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</si>
  <si>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</si>
  <si>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</si>
  <si>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</si>
  <si>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</si>
  <si>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</si>
  <si>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</si>
  <si>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</si>
  <si>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</si>
  <si>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</si>
  <si>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</si>
  <si>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</si>
  <si>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</si>
  <si>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</si>
  <si>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</si>
  <si>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</si>
  <si>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</si>
  <si>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</si>
  <si>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</si>
  <si>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</si>
  <si>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</si>
  <si>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</si>
  <si>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</si>
  <si>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</si>
  <si>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</si>
  <si>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</si>
  <si>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</si>
  <si>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</si>
  <si>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</si>
  <si>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</si>
  <si>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</si>
  <si>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</si>
  <si>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</si>
  <si>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</si>
  <si>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</si>
  <si>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</si>
  <si>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</si>
  <si>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</si>
  <si>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</si>
  <si>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</si>
  <si>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</si>
  <si>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</si>
  <si>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</si>
  <si>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</si>
  <si>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</si>
  <si>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</si>
  <si>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</si>
  <si>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</si>
  <si>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</si>
  <si>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</si>
  <si>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</si>
  <si>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</si>
  <si>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</si>
  <si>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</si>
  <si>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</si>
  <si>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</si>
  <si>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</si>
  <si>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</si>
  <si>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</si>
  <si>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</si>
  <si>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</si>
  <si>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</si>
  <si>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</si>
  <si>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</si>
  <si>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</si>
  <si>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</si>
  <si>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</si>
  <si>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</si>
  <si>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</si>
  <si>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</si>
  <si>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</si>
  <si>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</si>
  <si>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</si>
  <si>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</si>
  <si>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</si>
  <si>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</si>
  <si>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</si>
  <si>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</si>
  <si>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</si>
  <si>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</si>
  <si>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</si>
  <si>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</si>
  <si>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</si>
  <si>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</si>
  <si>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</si>
  <si>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</si>
  <si>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</si>
  <si>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</si>
  <si>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</si>
  <si>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</si>
  <si>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</si>
  <si>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</si>
  <si>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</si>
  <si>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</si>
  <si>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</si>
  <si>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</si>
  <si>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</si>
  <si>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</si>
  <si>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</si>
  <si>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</si>
  <si>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</si>
  <si>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</si>
  <si>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</si>
  <si>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</si>
  <si>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</si>
  <si>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</si>
  <si>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</si>
  <si>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</si>
  <si>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</si>
  <si>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</si>
  <si>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</si>
  <si>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</si>
  <si>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</si>
  <si>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</si>
  <si>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</si>
  <si>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</si>
  <si>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</si>
  <si>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</si>
  <si>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</si>
  <si>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</si>
  <si>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</si>
  <si>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</si>
  <si>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</si>
  <si>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</si>
  <si>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</si>
  <si>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</si>
  <si>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</si>
  <si>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</si>
  <si>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</si>
  <si>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</si>
  <si>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</si>
  <si>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</si>
  <si>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</si>
  <si>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</si>
  <si>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</si>
  <si>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</si>
  <si>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</si>
  <si>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</si>
  <si>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</si>
  <si>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</si>
  <si>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</si>
  <si>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</si>
  <si>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</si>
  <si>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</si>
  <si>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</si>
  <si>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</si>
  <si>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</si>
  <si>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</si>
  <si>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</si>
  <si>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</si>
  <si>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</si>
  <si>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</si>
  <si>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</si>
  <si>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</si>
  <si>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</si>
  <si>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</si>
  <si>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</si>
  <si>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</si>
  <si>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</si>
  <si>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</si>
  <si>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</si>
  <si>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</si>
  <si>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</si>
  <si>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</si>
  <si>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</si>
  <si>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</si>
  <si>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</si>
  <si>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</si>
  <si>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</si>
  <si>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</si>
  <si>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</si>
  <si>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</si>
  <si>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</si>
  <si>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</si>
  <si>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</si>
  <si>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</si>
  <si>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</si>
  <si>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</si>
  <si>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</si>
  <si>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</si>
  <si>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</si>
  <si>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</si>
  <si>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</si>
  <si>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</si>
  <si>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</si>
  <si>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</si>
  <si>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</si>
  <si>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</si>
  <si>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</si>
  <si>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</si>
  <si>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</si>
  <si>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</si>
  <si>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</si>
  <si>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</si>
  <si>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</si>
  <si>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</si>
  <si>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</si>
  <si>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</si>
  <si>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</si>
  <si>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</si>
  <si>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</si>
  <si>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</si>
  <si>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</si>
  <si>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</si>
  <si>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</si>
  <si>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</si>
  <si>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</si>
  <si>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</si>
  <si>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</si>
  <si>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</si>
  <si>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</si>
  <si>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</si>
  <si>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</si>
  <si>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</si>
  <si>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</si>
  <si>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</si>
  <si>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</si>
  <si>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</si>
  <si>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</si>
  <si>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</si>
  <si>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</si>
  <si>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</si>
  <si>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</si>
  <si>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</si>
  <si>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</si>
  <si>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</si>
  <si>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</si>
  <si>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</si>
  <si>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</si>
  <si>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</si>
  <si>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</si>
  <si>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</si>
  <si>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</si>
  <si>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</si>
  <si>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</si>
  <si>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</si>
  <si>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</si>
  <si>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</si>
  <si>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</si>
  <si>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</si>
  <si>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</si>
  <si>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</si>
  <si>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</si>
  <si>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</si>
  <si>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</si>
  <si>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</si>
  <si>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</si>
  <si>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</si>
  <si>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</si>
  <si>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</si>
  <si>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</si>
  <si>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</si>
  <si>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</si>
  <si>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</si>
  <si>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</si>
  <si>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</si>
  <si>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</si>
  <si>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</si>
  <si>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</si>
  <si>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</si>
  <si>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</si>
  <si>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</si>
  <si>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</si>
  <si>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</si>
  <si>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</si>
  <si>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</si>
  <si>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</si>
  <si>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</si>
  <si>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</si>
  <si>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</si>
  <si>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</si>
  <si>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</si>
  <si>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</si>
  <si>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</si>
  <si>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</si>
  <si>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</si>
  <si>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</si>
  <si>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</si>
  <si>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</si>
  <si>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</si>
  <si>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</si>
  <si>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</si>
  <si>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</si>
  <si>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</si>
  <si>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</si>
  <si>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</si>
  <si>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</si>
  <si>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</si>
  <si>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</si>
  <si>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</si>
  <si>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</si>
  <si>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</si>
  <si>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</si>
  <si>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</si>
  <si>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</si>
  <si>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</si>
  <si>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</si>
  <si>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</si>
  <si>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</si>
  <si>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</si>
  <si>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</si>
  <si>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</si>
  <si>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</si>
  <si>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</si>
  <si>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</si>
  <si>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</si>
  <si>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</si>
  <si>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</si>
  <si>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</si>
  <si>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</si>
  <si>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</si>
  <si>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</si>
  <si>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</si>
  <si>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</si>
  <si>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</si>
  <si>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</si>
  <si>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</si>
  <si>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</si>
  <si>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</si>
  <si>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</si>
  <si>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</si>
  <si>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</si>
  <si>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</si>
  <si>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</si>
  <si>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</si>
  <si>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</si>
  <si>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</si>
  <si>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</si>
  <si>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</si>
  <si>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</si>
  <si>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</si>
  <si>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</si>
  <si>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</si>
  <si>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</si>
  <si>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</si>
  <si>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</si>
  <si>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</si>
  <si>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</si>
  <si>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</si>
  <si>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</si>
  <si>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</si>
  <si>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</si>
  <si>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</si>
  <si>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</si>
  <si>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</si>
  <si>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</si>
  <si>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</si>
  <si>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</si>
  <si>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</si>
  <si>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</si>
  <si>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</si>
  <si>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</si>
  <si>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</si>
  <si>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</si>
  <si>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</si>
  <si>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</si>
  <si>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</si>
  <si>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</si>
  <si>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</si>
  <si>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</si>
  <si>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</si>
  <si>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</si>
  <si>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</si>
  <si>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</si>
  <si>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</si>
  <si>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</si>
  <si>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</si>
  <si>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</si>
  <si>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</si>
  <si>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</si>
  <si>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</si>
  <si>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</si>
  <si>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</si>
  <si>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</si>
  <si>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</si>
  <si>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</si>
  <si>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</si>
  <si>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</si>
  <si>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</si>
  <si>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</si>
  <si>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</si>
  <si>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</si>
  <si>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</si>
  <si>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</si>
  <si>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</si>
  <si>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</si>
  <si>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</si>
  <si>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</si>
  <si>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</si>
  <si>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</si>
  <si>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</si>
  <si>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</si>
  <si>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</si>
  <si>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</si>
  <si>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</si>
  <si>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</si>
  <si>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</si>
  <si>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</si>
  <si>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</si>
  <si>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</si>
  <si>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</si>
  <si>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</si>
  <si>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</si>
  <si>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</si>
  <si>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</si>
  <si>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</si>
  <si>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</si>
  <si>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</si>
  <si>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</si>
  <si>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</si>
  <si>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</si>
  <si>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</si>
  <si>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</si>
  <si>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</si>
  <si>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</si>
  <si>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</si>
  <si>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</si>
  <si>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</si>
  <si>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</si>
  <si>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</si>
  <si>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</si>
  <si>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</si>
  <si>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</si>
  <si>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</si>
  <si>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</si>
  <si>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</si>
  <si>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</si>
  <si>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</si>
  <si>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</si>
  <si>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</si>
  <si>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</si>
  <si>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</si>
  <si>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</si>
  <si>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</si>
  <si>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</si>
  <si>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</si>
  <si>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</si>
  <si>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</si>
  <si>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</si>
  <si>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</si>
  <si>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</si>
  <si>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</si>
  <si>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</si>
  <si>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</si>
  <si>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</si>
  <si>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</si>
  <si>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</si>
  <si>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</si>
  <si>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</si>
  <si>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</si>
  <si>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</si>
  <si>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</si>
  <si>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</si>
  <si>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</si>
  <si>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</si>
  <si>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</si>
  <si>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</si>
  <si>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</si>
  <si>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</si>
  <si>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</si>
  <si>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</si>
  <si>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</si>
  <si>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</si>
  <si>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</si>
  <si>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</si>
  <si>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</si>
  <si>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</si>
  <si>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</si>
  <si>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</si>
  <si>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</si>
  <si>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</si>
  <si>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</si>
  <si>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</si>
  <si>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</si>
  <si>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</si>
  <si>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</si>
  <si>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</si>
  <si>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</si>
  <si>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</si>
  <si>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</si>
  <si>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</si>
  <si>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</si>
  <si>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</si>
  <si>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</si>
  <si>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</si>
  <si>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</si>
  <si>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</si>
  <si>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</si>
  <si>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</si>
  <si>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</si>
  <si>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</si>
  <si>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</si>
  <si>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</si>
  <si>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</si>
  <si>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</si>
  <si>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</si>
  <si>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</si>
  <si>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</si>
  <si>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</si>
  <si>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</si>
  <si>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</si>
  <si>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</si>
  <si>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</si>
  <si>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</si>
  <si>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</si>
  <si>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</si>
  <si>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</si>
  <si>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</si>
  <si>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</si>
  <si>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</si>
  <si>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</si>
  <si>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</si>
  <si>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</si>
  <si>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</si>
  <si>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</si>
  <si>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</si>
  <si>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</si>
  <si>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</si>
  <si>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</si>
  <si>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</si>
  <si>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</si>
  <si>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</si>
  <si>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</si>
  <si>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</si>
  <si>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</si>
  <si>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</si>
  <si>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</si>
  <si>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</si>
  <si>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</si>
  <si>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</si>
  <si>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</si>
  <si>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</si>
  <si>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</si>
  <si>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</si>
  <si>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</si>
  <si>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</si>
  <si>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</si>
  <si>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</si>
  <si>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</si>
  <si>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</si>
  <si>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</si>
  <si>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</si>
  <si>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</si>
  <si>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</si>
  <si>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</si>
  <si>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</si>
  <si>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</si>
  <si>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</si>
  <si>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</si>
  <si>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</si>
  <si>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</si>
  <si>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</si>
  <si>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</si>
  <si>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</si>
  <si>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</si>
  <si>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</si>
  <si>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</si>
  <si>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</si>
  <si>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</si>
  <si>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</si>
  <si>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</si>
  <si>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</si>
  <si>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</si>
  <si>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</si>
  <si>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</si>
  <si>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</si>
  <si>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</si>
  <si>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</si>
  <si>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</si>
  <si>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</si>
  <si>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</si>
  <si>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</si>
  <si>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</si>
  <si>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</si>
  <si>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</si>
  <si>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</si>
  <si>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</si>
  <si>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</si>
  <si>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</si>
  <si>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</si>
  <si>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</si>
  <si>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</si>
  <si>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</si>
  <si>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</si>
  <si>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</si>
  <si>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</si>
  <si>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</si>
  <si>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</si>
  <si>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</si>
  <si>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</si>
  <si>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</si>
  <si>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</si>
  <si>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</si>
  <si>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</si>
  <si>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</si>
  <si>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</si>
  <si>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</si>
  <si>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</si>
  <si>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</si>
  <si>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</si>
  <si>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</si>
  <si>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</si>
  <si>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</si>
  <si>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</si>
  <si>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</si>
  <si>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</si>
  <si>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</si>
  <si>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</si>
  <si>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</si>
  <si>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</si>
  <si>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</si>
  <si>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</si>
  <si>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</si>
  <si>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</si>
  <si>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</si>
  <si>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</si>
  <si>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</si>
  <si>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</si>
  <si>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</si>
  <si>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</si>
  <si>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</si>
  <si>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</si>
  <si>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</si>
  <si>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</si>
  <si>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</si>
  <si>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</si>
  <si>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</si>
  <si>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</si>
  <si>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</si>
  <si>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</si>
  <si>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</si>
  <si>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</si>
  <si>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</si>
  <si>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</si>
  <si>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</si>
  <si>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</si>
  <si>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</si>
  <si>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</si>
  <si>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</si>
  <si>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</si>
  <si>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</si>
  <si>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</si>
  <si>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</si>
  <si>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</si>
  <si>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</si>
  <si>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</si>
  <si>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</si>
  <si>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</si>
  <si>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</si>
  <si>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</si>
  <si>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</si>
  <si>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</si>
  <si>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</si>
  <si>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</si>
  <si>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</si>
  <si>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</si>
  <si>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</si>
  <si>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</si>
  <si>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</si>
  <si>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</si>
  <si>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</si>
  <si>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</si>
  <si>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</si>
  <si>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</si>
  <si>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</si>
  <si>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</si>
  <si>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</si>
  <si>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</si>
  <si>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</si>
  <si>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</si>
  <si>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</si>
  <si>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</si>
  <si>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</si>
  <si>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</si>
  <si>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</si>
  <si>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</si>
  <si>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</si>
  <si>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</si>
  <si>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</si>
  <si>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</si>
  <si>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</si>
  <si>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</si>
  <si>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</si>
  <si>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</si>
  <si>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</si>
  <si>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</si>
  <si>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</si>
  <si>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</si>
  <si>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</si>
  <si>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</si>
  <si>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</si>
  <si>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</si>
  <si>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</si>
  <si>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</si>
  <si>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</si>
  <si>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</si>
  <si>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</si>
  <si>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</si>
  <si>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</si>
  <si>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</si>
  <si>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</si>
  <si>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</si>
  <si>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</si>
  <si>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</si>
  <si>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</si>
  <si>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</si>
  <si>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</si>
  <si>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</si>
  <si>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</si>
  <si>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</si>
  <si>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</si>
  <si>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</si>
  <si>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</si>
  <si>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</si>
  <si>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</si>
  <si>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</si>
  <si>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</si>
  <si>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</si>
  <si>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</si>
  <si>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</si>
  <si>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</si>
  <si>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</si>
  <si>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</si>
  <si>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</si>
  <si>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</si>
  <si>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</si>
  <si>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</si>
  <si>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</si>
  <si>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</si>
  <si>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</si>
  <si>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</si>
  <si>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</si>
  <si>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</si>
  <si>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</si>
  <si>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</si>
  <si>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</si>
  <si>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</si>
  <si>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</si>
  <si>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</si>
  <si>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</si>
  <si>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</si>
  <si>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</si>
  <si>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</si>
  <si>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</si>
  <si>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</si>
  <si>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</si>
  <si>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</si>
  <si>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</si>
  <si>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</si>
  <si>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</si>
  <si>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</si>
  <si>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PCM-20251107-00001334</t>
  </si>
  <si>
    <t>70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</si>
  <si>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</si>
  <si>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</si>
  <si>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</si>
  <si>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</si>
  <si>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</si>
  <si>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</si>
  <si>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</si>
  <si>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Power not restore and site was working on PG , Currently, PG disconnected as per the neighbor request.</t>
  </si>
  <si>
    <t>PCM-20251107-00001232</t>
  </si>
  <si>
    <t>5G flapping due to power issue, Site night access list and team will check it early at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</si>
</sst>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8" totalsRowShown="0" headerRowDxfId="158" dataDxfId="157" headerRowBorderDxfId="155" tableBorderDxfId="156" totalsRowBorderDxfId="154">
  <autoFilter ref="A1:L7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4" totalsRowShown="0" headerRowDxfId="141" dataDxfId="140" headerRowBorderDxfId="138" tableBorderDxfId="139" totalsRowBorderDxfId="137">
  <autoFilter ref="A1:CJ7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48" dataDxfId="47" headerRowBorderDxfId="45" tableBorderDxfId="46">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5" totalsRowShown="0" headerRowDxfId="32" dataDxfId="31" headerRowBorderDxfId="29" tableBorderDxfId="30" totalsRowBorderDxfId="28">
  <autoFilter ref="A1:L10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8" totalsRowShown="0" headerRowDxfId="15" dataDxfId="14" headerRowBorderDxfId="12" tableBorderDxfId="13">
  <autoFilter ref="A1:L27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8"/>
  <sheetViews>
    <sheetView workbookViewId="0">
      <selection activeCell="K7" sqref="K7"/>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ca="1">IFERROR(NOW()-F2,"")</f>
        <v>306.05402395833516</v>
      </c>
      <c r="H2" s="76">
        <v>45662.943402777775</v>
      </c>
      <c r="I2" s="59" t="str">
        <f>IFERROR(VLOOKUP(D2,DB!A:F,6,0),"")</f>
        <v>Generator-SG</v>
      </c>
      <c r="J2" s="59" t="str">
        <f>IFERROR(VLOOKUP(D2,DB!A:G,7,0),"")</f>
        <v>Dead</v>
      </c>
      <c r="K2" s="67" t="s">
        <v>39022</v>
      </c>
      <c r="L2" s="65" t="str">
        <f>IFERROR(VLOOKUP(D2,DB!A:I,9,0),"")</f>
        <v>Latis</v>
      </c>
    </row>
    <row r="3" spans="1:15" ht="15" customHeight="1">
      <c r="A3" s="114"/>
      <c r="B3" s="115" t="str">
        <f>IFERROR(VLOOKUP(D3,DB!A:K,11,0),"")</f>
        <v/>
      </c>
      <c r="C3" s="115"/>
      <c r="D3" s="115"/>
      <c r="E3" s="116"/>
      <c r="F3" s="117"/>
      <c r="G3" s="118">
        <f ca="1">IFERROR(NOW()-F3,"")</f>
        <v>45969.002449884261</v>
      </c>
      <c r="H3" s="117"/>
      <c r="I3" s="115" t="str">
        <f>IFERROR(VLOOKUP(D3,DB!A:F,6,0),"")</f>
        <v/>
      </c>
      <c r="J3" s="115" t="str">
        <f>IFERROR(VLOOKUP(D3,DB!A:G,7,0),"")</f>
        <v/>
      </c>
      <c r="K3" s="119"/>
      <c r="L3" s="120" t="str">
        <f>IFERROR(VLOOKUP(D3,DB!A:I,9,0),"")</f>
        <v/>
      </c>
    </row>
    <row r="4" spans="1:15" ht="15" customHeight="1">
      <c r="A4" s="114"/>
      <c r="B4" s="115" t="str">
        <f>IFERROR(VLOOKUP(D4,DB!A:K,11,0),"")</f>
        <v/>
      </c>
      <c r="C4" s="115"/>
      <c r="D4" s="115"/>
      <c r="E4" s="116"/>
      <c r="F4" s="117"/>
      <c r="G4" s="118">
        <f ca="1">IFERROR(NOW()-F4,"")</f>
        <v>45969.002449884261</v>
      </c>
      <c r="H4" s="117"/>
      <c r="I4" s="115" t="str">
        <f>IFERROR(VLOOKUP(D4,DB!A:F,6,0),"")</f>
        <v/>
      </c>
      <c r="J4" s="115" t="str">
        <f>IFERROR(VLOOKUP(D4,DB!A:G,7,0),"")</f>
        <v/>
      </c>
      <c r="K4" s="119"/>
      <c r="L4" s="120" t="str">
        <f>IFERROR(VLOOKUP(D4,DB!A:I,9,0),"")</f>
        <v/>
      </c>
    </row>
    <row r="5" spans="1:15" ht="15" customHeight="1">
      <c r="A5" s="114"/>
      <c r="B5" s="115" t="str">
        <f>IFERROR(VLOOKUP(D5,DB!A:K,11,0),"")</f>
        <v/>
      </c>
      <c r="C5" s="115"/>
      <c r="D5" s="115"/>
      <c r="E5" s="116"/>
      <c r="F5" s="117"/>
      <c r="G5" s="118">
        <f ca="1">IFERROR(NOW()-F5,"")</f>
        <v>45969.002449884261</v>
      </c>
      <c r="H5" s="117"/>
      <c r="I5" s="115" t="str">
        <f>IFERROR(VLOOKUP(D5,DB!A:F,6,0),"")</f>
        <v/>
      </c>
      <c r="J5" s="115" t="str">
        <f>IFERROR(VLOOKUP(D5,DB!A:G,7,0),"")</f>
        <v/>
      </c>
      <c r="K5" s="119"/>
      <c r="L5" s="120" t="str">
        <f>IFERROR(VLOOKUP(D5,DB!A:I,9,0),"")</f>
        <v/>
      </c>
    </row>
    <row r="6" spans="1:15" ht="15" customHeight="1">
      <c r="A6" s="114"/>
      <c r="B6" s="115" t="str">
        <f>IFERROR(VLOOKUP(D6,DB!A:K,11,0),"")</f>
        <v/>
      </c>
      <c r="C6" s="115"/>
      <c r="D6" s="115"/>
      <c r="E6" s="116"/>
      <c r="F6" s="117"/>
      <c r="G6" s="118">
        <f ca="1">IFERROR(NOW()-F6,"")</f>
        <v>45969.002449884261</v>
      </c>
      <c r="H6" s="117"/>
      <c r="I6" s="115" t="str">
        <f>IFERROR(VLOOKUP(D6,DB!A:F,6,0),"")</f>
        <v/>
      </c>
      <c r="J6" s="115" t="str">
        <f>IFERROR(VLOOKUP(D6,DB!A:G,7,0),"")</f>
        <v/>
      </c>
      <c r="K6" s="119"/>
      <c r="L6" s="120" t="str">
        <f>IFERROR(VLOOKUP(D6,DB!A:I,9,0),"")</f>
        <v/>
      </c>
    </row>
    <row r="7" spans="1:15" ht="15" customHeight="1">
      <c r="A7" s="114"/>
      <c r="B7" s="115" t="str">
        <f>IFERROR(VLOOKUP(D7,DB!A:K,11,0),"")</f>
        <v/>
      </c>
      <c r="C7" s="115"/>
      <c r="D7" s="115"/>
      <c r="E7" s="116"/>
      <c r="F7" s="117"/>
      <c r="G7" s="118">
        <f ca="1">IFERROR(NOW()-F7,"")</f>
        <v>45969.002449884261</v>
      </c>
      <c r="H7" s="117"/>
      <c r="I7" s="115" t="str">
        <f>IFERROR(VLOOKUP(D7,DB!A:F,6,0),"")</f>
        <v/>
      </c>
      <c r="J7" s="115" t="str">
        <f>IFERROR(VLOOKUP(D7,DB!A:G,7,0),"")</f>
        <v/>
      </c>
      <c r="K7" s="119"/>
      <c r="L7" s="120" t="str">
        <f>IFERROR(VLOOKUP(D7,DB!A:I,9,0),"")</f>
        <v/>
      </c>
    </row>
    <row r="8" spans="1:15" ht="15" customHeight="1">
      <c r="A8" s="114"/>
      <c r="B8" s="115" t="str">
        <f>IFERROR(VLOOKUP(D8,DB!A:K,11,0),"")</f>
        <v/>
      </c>
      <c r="C8" s="115"/>
      <c r="D8" s="115"/>
      <c r="E8" s="116"/>
      <c r="F8" s="117"/>
      <c r="G8" s="118">
        <f ca="1">IFERROR(NOW()-F8,"")</f>
        <v>45969.002449884261</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ca="1">IFERROR(NOW()-F9,"")</f>
        <v>45969.002449884261</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ca="1">IFERROR(NOW()-F10,"")</f>
        <v>45969.002449884261</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ca="1">IFERROR(NOW()-F11,"")</f>
        <v>45969.002449884261</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ca="1">IFERROR(NOW()-F12,"")</f>
        <v>45969.002449884261</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ca="1">IFERROR(NOW()-F13,"")</f>
        <v>45969.002449884261</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ca="1">IFERROR(NOW()-F14,"")</f>
        <v>45969.002449884261</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ca="1">IFERROR(NOW()-F15,"")</f>
        <v>45969.002449884261</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ca="1">IFERROR(NOW()-F16,"")</f>
        <v>45969.002449884261</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ca="1">IFERROR(NOW()-F17,"")</f>
        <v>45969.002449884261</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ca="1">IFERROR(NOW()-F18,"")</f>
        <v>45969.002449884261</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ca="1">IFERROR(NOW()-F19,"")</f>
        <v>45969.002449884261</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ca="1">IFERROR(NOW()-F20,"")</f>
        <v>45969.002449884261</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ca="1">IFERROR(NOW()-F21,"")</f>
        <v>45969.002449884261</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ca="1">IFERROR(NOW()-F22,"")</f>
        <v>45969.002449884261</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ca="1">IFERROR(NOW()-F23,"")</f>
        <v>45969.002449884261</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ca="1">IFERROR(NOW()-F24,"")</f>
        <v>45969.002449884261</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ca="1">IFERROR(NOW()-F25,"")</f>
        <v>45969.002449884261</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ca="1">IFERROR(NOW()-F26,"")</f>
        <v>45969.002449884261</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ca="1">IFERROR(NOW()-F27,"")</f>
        <v>45969.002449884261</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ca="1">IFERROR(NOW()-F28,"")</f>
        <v>45969.002449884261</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ca="1">IFERROR(NOW()-F29,"")</f>
        <v>45969.002449884261</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ca="1">IFERROR(NOW()-F30,"")</f>
        <v>45969.002449884261</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ca="1">IFERROR(NOW()-F31,"")</f>
        <v>45969.002449884261</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ca="1">IFERROR(NOW()-F32,"")</f>
        <v>45969.002449884261</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ca="1">IFERROR(NOW()-F33,"")</f>
        <v>45969.002449884261</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ca="1">IFERROR(NOW()-F34,"")</f>
        <v>45969.002449884261</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ca="1">IFERROR(NOW()-F35,"")</f>
        <v>45969.002449884261</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ca="1">IFERROR(NOW()-F36,"")</f>
        <v>45969.002449884261</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ca="1">IFERROR(NOW()-F37,"")</f>
        <v>45969.002449884261</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ca="1">IFERROR(NOW()-F38,"")</f>
        <v>45969.002449884261</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ca="1">IFERROR(NOW()-F39,"")</f>
        <v>45969.002449884261</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ca="1">IFERROR(NOW()-F40,"")</f>
        <v>45969.002449884261</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ca="1">IFERROR(NOW()-F41,"")</f>
        <v>45969.002449884261</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ca="1">IFERROR(NOW()-F42,"")</f>
        <v>45969.002449884261</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ca="1">IFERROR(NOW()-F43,"")</f>
        <v>45969.002449884261</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ca="1">IFERROR(NOW()-F44,"")</f>
        <v>45969.002449884261</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ca="1">IFERROR(NOW()-F45,"")</f>
        <v>45969.002449884261</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ca="1">IFERROR(NOW()-F46,"")</f>
        <v>45969.002449884261</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ca="1">IFERROR(NOW()-F47,"")</f>
        <v>45969.002449884261</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ca="1">IFERROR(NOW()-F48,"")</f>
        <v>45969.002449884261</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ca="1">IFERROR(NOW()-F49,"")</f>
        <v>45969.002449884261</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ca="1">IFERROR(NOW()-F50,"")</f>
        <v>45969.002449884261</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ca="1">IFERROR(NOW()-F51,"")</f>
        <v>45969.002449884261</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ca="1">IFERROR(NOW()-F52,"")</f>
        <v>45969.002449884261</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ca="1">IFERROR(NOW()-F53,"")</f>
        <v>45969.002449884261</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ca="1">IFERROR(NOW()-F54,"")</f>
        <v>45969.002449884261</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ca="1">IFERROR(NOW()-F55,"")</f>
        <v>45969.002449884261</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ca="1">IFERROR(NOW()-F56,"")</f>
        <v>45969.002449884261</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ca="1">IFERROR(NOW()-F57,"")</f>
        <v>45969.002449884261</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ca="1">IFERROR(NOW()-F58,"")</f>
        <v>45969.002449884261</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ca="1">IFERROR(NOW()-F59,"")</f>
        <v>45969.002449884261</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ca="1">IFERROR(NOW()-F60,"")</f>
        <v>45969.002449884261</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ca="1">IFERROR(NOW()-F61,"")</f>
        <v>45969.002449884261</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ca="1">IFERROR(NOW()-F62,"")</f>
        <v>45969.002449884261</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ca="1">IFERROR(NOW()-F63,"")</f>
        <v>45969.002449884261</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ca="1">IFERROR(NOW()-F64,"")</f>
        <v>45969.002449884261</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ca="1">IFERROR(NOW()-F65,"")</f>
        <v>45969.002449884261</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ca="1">IFERROR(NOW()-F66,"")</f>
        <v>45969.002449884261</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ca="1">IFERROR(NOW()-F67,"")</f>
        <v>45969.002449884261</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ca="1">IFERROR(NOW()-F68,"")</f>
        <v>45969.002449884261</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ca="1">IFERROR(NOW()-F69,"")</f>
        <v>45969.002449884261</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ca="1">IFERROR(NOW()-F70,"")</f>
        <v>45969.002449884261</v>
      </c>
      <c r="H70" s="117"/>
      <c r="I70" s="115" t="str">
        <f>IFERROR(VLOOKUP(D70,DB!A:F,6,0),"")</f>
        <v/>
      </c>
      <c r="J70" s="115" t="str">
        <f>IFERROR(VLOOKUP(D70,DB!A:G,7,0),"")</f>
        <v/>
      </c>
      <c r="K70" s="119"/>
      <c r="L70" s="120" t="str">
        <f>IFERROR(VLOOKUP(D70,DB!A:I,9,0),"")</f>
        <v/>
      </c>
    </row>
    <row r="71" spans="1:12" ht="15" customHeight="1">
      <c r="A71" s="114"/>
      <c r="B71" s="115" t="str">
        <f>IFERROR(VLOOKUP(D71,DB!A:K,11,0),"")</f>
        <v/>
      </c>
      <c r="C71" s="115"/>
      <c r="D71" s="115"/>
      <c r="E71" s="116"/>
      <c r="F71" s="117"/>
      <c r="G71" s="118">
        <f ca="1">IFERROR(NOW()-F71,"")</f>
        <v>45969.002449884261</v>
      </c>
      <c r="H71" s="117"/>
      <c r="I71" s="115" t="str">
        <f>IFERROR(VLOOKUP(D71,DB!A:F,6,0),"")</f>
        <v/>
      </c>
      <c r="J71" s="115" t="str">
        <f>IFERROR(VLOOKUP(D71,DB!A:G,7,0),"")</f>
        <v/>
      </c>
      <c r="K71" s="119"/>
      <c r="L71" s="120" t="str">
        <f>IFERROR(VLOOKUP(D71,DB!A:I,9,0),"")</f>
        <v/>
      </c>
    </row>
    <row r="72" spans="1:12" ht="15" customHeight="1">
      <c r="A72" s="114"/>
      <c r="B72" s="115" t="str">
        <f>IFERROR(VLOOKUP(D72,DB!A:K,11,0),"")</f>
        <v/>
      </c>
      <c r="C72" s="115"/>
      <c r="D72" s="115"/>
      <c r="E72" s="116"/>
      <c r="F72" s="117"/>
      <c r="G72" s="118">
        <f ca="1">IFERROR(NOW()-F72,"")</f>
        <v>45969.002449884261</v>
      </c>
      <c r="H72" s="117"/>
      <c r="I72" s="115" t="str">
        <f>IFERROR(VLOOKUP(D72,DB!A:F,6,0),"")</f>
        <v/>
      </c>
      <c r="J72" s="115" t="str">
        <f>IFERROR(VLOOKUP(D72,DB!A:G,7,0),"")</f>
        <v/>
      </c>
      <c r="K72" s="119"/>
      <c r="L72" s="120" t="str">
        <f>IFERROR(VLOOKUP(D72,DB!A:I,9,0),"")</f>
        <v/>
      </c>
    </row>
    <row r="73" spans="1:12" ht="15" customHeight="1">
      <c r="A73" s="114"/>
      <c r="B73" s="115" t="str">
        <f>IFERROR(VLOOKUP(D73,DB!A:K,11,0),"")</f>
        <v/>
      </c>
      <c r="C73" s="115"/>
      <c r="D73" s="115"/>
      <c r="E73" s="116"/>
      <c r="F73" s="117"/>
      <c r="G73" s="118">
        <f ca="1">IFERROR(NOW()-F73,"")</f>
        <v>45969.002449884261</v>
      </c>
      <c r="H73" s="117"/>
      <c r="I73" s="115" t="str">
        <f>IFERROR(VLOOKUP(D73,DB!A:F,6,0),"")</f>
        <v/>
      </c>
      <c r="J73" s="115" t="str">
        <f>IFERROR(VLOOKUP(D73,DB!A:G,7,0),"")</f>
        <v/>
      </c>
      <c r="K73" s="119"/>
      <c r="L73" s="120" t="str">
        <f>IFERROR(VLOOKUP(D73,DB!A:I,9,0),"")</f>
        <v/>
      </c>
    </row>
    <row r="74" spans="1:12" ht="15" customHeight="1">
      <c r="A74" s="114"/>
      <c r="B74" s="115" t="str">
        <f>IFERROR(VLOOKUP(D74,DB!A:K,11,0),"")</f>
        <v/>
      </c>
      <c r="C74" s="115"/>
      <c r="D74" s="115"/>
      <c r="E74" s="116"/>
      <c r="F74" s="117"/>
      <c r="G74" s="118">
        <f ca="1">IFERROR(NOW()-F74,"")</f>
        <v>45969.002449884261</v>
      </c>
      <c r="H74" s="117"/>
      <c r="I74" s="115" t="str">
        <f>IFERROR(VLOOKUP(D74,DB!A:F,6,0),"")</f>
        <v/>
      </c>
      <c r="J74" s="115" t="str">
        <f>IFERROR(VLOOKUP(D74,DB!A:G,7,0),"")</f>
        <v/>
      </c>
      <c r="K74" s="119"/>
      <c r="L74" s="120" t="str">
        <f>IFERROR(VLOOKUP(D74,DB!A:I,9,0),"")</f>
        <v/>
      </c>
    </row>
    <row r="75" spans="1:12" ht="15" customHeight="1">
      <c r="A75" s="114"/>
      <c r="B75" s="115" t="str">
        <f>IFERROR(VLOOKUP(D75,DB!A:K,11,0),"")</f>
        <v/>
      </c>
      <c r="C75" s="115"/>
      <c r="D75" s="115"/>
      <c r="E75" s="116"/>
      <c r="F75" s="117"/>
      <c r="G75" s="118">
        <f ca="1">IFERROR(NOW()-F75,"")</f>
        <v>45969.002449884261</v>
      </c>
      <c r="H75" s="117"/>
      <c r="I75" s="115" t="str">
        <f>IFERROR(VLOOKUP(D75,DB!A:F,6,0),"")</f>
        <v/>
      </c>
      <c r="J75" s="115" t="str">
        <f>IFERROR(VLOOKUP(D75,DB!A:G,7,0),"")</f>
        <v/>
      </c>
      <c r="K75" s="119"/>
      <c r="L75" s="120" t="str">
        <f>IFERROR(VLOOKUP(D75,DB!A:I,9,0),"")</f>
        <v/>
      </c>
    </row>
    <row r="76" spans="1:12" ht="15" customHeight="1">
      <c r="A76" s="114"/>
      <c r="B76" s="115" t="str">
        <f>IFERROR(VLOOKUP(D76,DB!A:K,11,0),"")</f>
        <v/>
      </c>
      <c r="C76" s="115"/>
      <c r="D76" s="115"/>
      <c r="E76" s="116"/>
      <c r="F76" s="117"/>
      <c r="G76" s="118">
        <f ca="1">IFERROR(NOW()-F76,"")</f>
        <v>45969.002449884261</v>
      </c>
      <c r="H76" s="117"/>
      <c r="I76" s="115" t="str">
        <f>IFERROR(VLOOKUP(D76,DB!A:F,6,0),"")</f>
        <v/>
      </c>
      <c r="J76" s="115" t="str">
        <f>IFERROR(VLOOKUP(D76,DB!A:G,7,0),"")</f>
        <v/>
      </c>
      <c r="K76" s="119"/>
      <c r="L76" s="120" t="str">
        <f>IFERROR(VLOOKUP(D76,DB!A:I,9,0),"")</f>
        <v/>
      </c>
    </row>
    <row r="77" spans="1:12" ht="15" customHeight="1">
      <c r="A77" s="114"/>
      <c r="B77" s="115" t="str">
        <f>IFERROR(VLOOKUP(D77,DB!A:K,11,0),"")</f>
        <v/>
      </c>
      <c r="C77" s="115"/>
      <c r="D77" s="115"/>
      <c r="E77" s="116"/>
      <c r="F77" s="117"/>
      <c r="G77" s="118">
        <f ca="1">IFERROR(NOW()-F77,"")</f>
        <v>45969.002449884261</v>
      </c>
      <c r="H77" s="117"/>
      <c r="I77" s="115" t="str">
        <f>IFERROR(VLOOKUP(D77,DB!A:F,6,0),"")</f>
        <v/>
      </c>
      <c r="J77" s="115" t="str">
        <f>IFERROR(VLOOKUP(D77,DB!A:G,7,0),"")</f>
        <v/>
      </c>
      <c r="K77" s="119"/>
      <c r="L77" s="120" t="str">
        <f>IFERROR(VLOOKUP(D77,DB!A:I,9,0),"")</f>
        <v/>
      </c>
    </row>
    <row r="78" spans="1:12" ht="15" customHeight="1">
      <c r="A78" s="123"/>
      <c r="B78" s="124" t="str">
        <f>IFERROR(VLOOKUP(D78,DB!A:K,11,0),"")</f>
        <v/>
      </c>
      <c r="C78" s="124"/>
      <c r="D78" s="124"/>
      <c r="E78" s="125"/>
      <c r="F78" s="126"/>
      <c r="G78" s="127">
        <f ca="1">IFERROR(NOW()-F78,"")</f>
        <v>45969.002449884261</v>
      </c>
      <c r="H78" s="126"/>
      <c r="I78" s="124" t="str">
        <f>IFERROR(VLOOKUP(D78,DB!A:F,6,0),"")</f>
        <v/>
      </c>
      <c r="J78" s="124" t="str">
        <f>IFERROR(VLOOKUP(D78,DB!A:G,7,0),"")</f>
        <v/>
      </c>
      <c r="K78" s="128"/>
      <c r="L78" s="129" t="str">
        <f>IFERROR(VLOOKUP(D78,DB!A:I,9,0),"")</f>
        <v/>
      </c>
    </row>
  </sheetData>
  <customSheetViews>
    <customSheetView guid="{F6042A99-DD27-4453-835D-0834D95730CC}" filter="1" showAutoFilter="1">
      <pageMargins left="0" right="0" top="0" bottom="0" header="0" footer="0"/>
      <autoFilter ref="B1:M1" xr:uid="{A4AD33C3-0824-45CA-8A0E-D706F6F23547}"/>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4"/>
  <sheetViews>
    <sheetView workbookViewId="0">
      <selection activeCell="A10" sqref="A10:XFD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144.00261192129983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R2</v>
      </c>
      <c r="C4" s="18">
        <v>3</v>
      </c>
      <c r="D4" s="18" t="s">
        <v>26209</v>
      </c>
      <c r="E4" s="103"/>
      <c r="F4" s="104"/>
      <c r="G4" s="105">
        <f ca="1">IFERROR(NOW()-F4,"-")</f>
        <v>45969.002449884261</v>
      </c>
      <c r="H4" s="104"/>
      <c r="I4" s="18" t="str">
        <f>IFERROR(VLOOKUP(D4,DB!A:F,6,0),"")</f>
        <v>SCECO</v>
      </c>
      <c r="J4" s="18" t="str">
        <f>IFERROR(VLOOKUP(D4,DB!A:G,7,0),"")</f>
        <v>Dead+No BB Design</v>
      </c>
      <c r="K4" s="19"/>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45969.002449884261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45969.002449884261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45969.002449884261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45969.002449884261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45969.002449884261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45969.002449884261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45969.002449884261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45969.002449884261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45969.002449884261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45969.002449884261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45969.002449884261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45969.002449884261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45969.002449884261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45969.002449884261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45969.002449884261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45969.002449884261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45969.002449884261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45969.002449884261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45969.002449884261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45969.002449884261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45969.002449884261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45969.002449884261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45969.002449884261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45969.002449884261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45969.002449884261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45969.002449884261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45969.002449884261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45969.002449884261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45969.002449884261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45969.002449884261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45969.002449884261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45969.002449884261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45969.002449884261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45969.002449884261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45969.002449884261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45969.002449884261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45969.002449884261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45969.002449884261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45969.002449884261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45969.002449884261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45969.002449884261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45969.002449884261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45969.002449884261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45969.002449884261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45969.002449884261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45969.002449884261</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45969.002449884261</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45969.002449884261</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45969.002449884261</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45969.002449884261</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45969.002449884261</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45969.002449884261</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45969.002449884261</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45969.002449884261</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45969.002449884261</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45969.002449884261</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45969.002449884261</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45969.002449884261</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45969.002449884261</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45969.002449884261</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45969.002449884261</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45969.002449884261</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45969.002449884261</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45969.002449884261</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45969.002449884261</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45969.002449884261</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45969.002449884261</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45969.002449884261</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45969.002449884261</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36"/>
      <c r="B74" s="137" t="str">
        <f>IFERROR(VLOOKUP(D74,DB!A:K,11,0),"")</f>
        <v/>
      </c>
      <c r="C74" s="137"/>
      <c r="D74" s="137"/>
      <c r="E74" s="138"/>
      <c r="F74" s="139"/>
      <c r="G74" s="140">
        <f ca="1">IFERROR(NOW()-F74,"-")</f>
        <v>45969.002449884261</v>
      </c>
      <c r="H74" s="139"/>
      <c r="I74" s="137" t="str">
        <f>IFERROR(VLOOKUP(D74,DB!A:F,6,0),"")</f>
        <v/>
      </c>
      <c r="J74" s="137" t="str">
        <f>IFERROR(VLOOKUP(D74,DB!A:G,7,0),"")</f>
        <v/>
      </c>
      <c r="K74" s="141"/>
      <c r="L74" s="137" t="str">
        <f>IFERROR(VLOOKUP(D74,DB!A:I,9,0),"")</f>
        <v/>
      </c>
      <c r="M74" s="137"/>
      <c r="N74" s="137"/>
      <c r="O74" s="137"/>
      <c r="P74" s="137"/>
      <c r="Q74" s="137"/>
      <c r="R74" s="137"/>
      <c r="S74" s="137"/>
      <c r="T74" s="137"/>
      <c r="U74" s="137"/>
      <c r="V74" s="137"/>
      <c r="W74" s="137"/>
      <c r="X74" s="137"/>
      <c r="Y74" s="137"/>
      <c r="Z74" s="137"/>
      <c r="AA74" s="137"/>
      <c r="AB74" s="137"/>
      <c r="AC74" s="137"/>
      <c r="AD74" s="137"/>
      <c r="AE74" s="137"/>
      <c r="AF74" s="137"/>
      <c r="AG74" s="137"/>
      <c r="AH74" s="137"/>
      <c r="AI74" s="137"/>
      <c r="AJ74" s="137"/>
      <c r="AK74" s="137"/>
      <c r="AL74" s="137"/>
      <c r="AM74" s="137"/>
      <c r="AN74" s="137"/>
      <c r="AO74" s="137"/>
      <c r="AP74" s="137"/>
      <c r="AQ74" s="137"/>
      <c r="AR74" s="137"/>
      <c r="AS74" s="137"/>
      <c r="AT74" s="137"/>
      <c r="AU74" s="137"/>
      <c r="AV74" s="137"/>
      <c r="AW74" s="137"/>
      <c r="AX74" s="137"/>
      <c r="AY74" s="137"/>
      <c r="AZ74" s="137"/>
      <c r="BA74" s="137"/>
      <c r="BB74" s="137"/>
      <c r="BC74" s="137"/>
      <c r="BD74" s="137"/>
      <c r="BE74" s="137"/>
      <c r="BF74" s="137"/>
      <c r="BG74" s="137"/>
      <c r="BH74" s="137"/>
      <c r="BI74" s="137"/>
      <c r="BJ74" s="137"/>
      <c r="BK74" s="137"/>
      <c r="BL74" s="137"/>
      <c r="BM74" s="137"/>
      <c r="BN74" s="137"/>
      <c r="BO74" s="137"/>
      <c r="BP74" s="137"/>
      <c r="BQ74" s="137"/>
      <c r="BR74" s="137"/>
      <c r="BS74" s="137"/>
      <c r="BT74" s="137"/>
      <c r="BU74" s="137"/>
      <c r="BV74" s="137"/>
      <c r="BW74" s="137"/>
      <c r="BX74" s="137"/>
      <c r="BY74" s="137"/>
      <c r="BZ74" s="137"/>
      <c r="CA74" s="137"/>
      <c r="CB74" s="137"/>
      <c r="CC74" s="137"/>
      <c r="CD74" s="137"/>
      <c r="CE74" s="137"/>
      <c r="CF74" s="137"/>
      <c r="CG74" s="137"/>
      <c r="CH74" s="137"/>
      <c r="CI74" s="137"/>
      <c r="CJ74" s="142"/>
    </row>
  </sheetData>
  <dataValidations count="2">
    <dataValidation allowBlank="1" showInputMessage="1" showErrorMessage="1" sqref="E1" xr:uid="{4D935161-CDD3-4592-B877-3FB59C99E142}"/>
    <dataValidation type="list" allowBlank="1" showInputMessage="1" showErrorMessage="1" sqref="E3:E7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45969.002449884261</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45969.002449884261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45969.002449884261</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45969.002449884261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45969.002449884261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45969.002449884261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45969.002449884261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45969.002449884261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45969.002449884261</v>
      </c>
      <c r="H10" s="22" t="s">
        <v>39105</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45969.002449884261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45969.002449884261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45969.002449884261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45969.002449884261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45969.002449884261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45969.002449884261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45969.002449884261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45969.002449884261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45969.002449884261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45969.002449884261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45969.002449884261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45969.002449884261</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39106</v>
      </c>
      <c r="D23" s="18"/>
      <c r="E23" s="18"/>
      <c r="F23" s="20"/>
      <c r="G23" s="21">
        <f t="shared" ref="G23:G86" ca="1" si="1">IFERROR(NOW()-F23,"-")</f>
        <v>45969.002449884261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45969.002449884261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45969.002449884261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45969.002449884261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45969.002449884261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45969.002449884261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45969.002449884261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45969.002449884261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45969.002449884261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45969.002449884261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45969.002449884261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45969.002449884261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45969.002449884261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45969.002449884261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45969.002449884261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45969.002449884261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45969.002449884261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45969.002449884261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45969.002449884261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45969.002449884261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45969.002449884261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45969.002449884261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45969.002449884261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45969.002449884261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45969.002449884261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45969.002449884261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45969.002449884261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45969.002449884261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45969.002449884261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45969.002449884261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45969.002449884261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45969.002449884261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45969.002449884261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45969.002449884261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45969.002449884261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45969.002449884261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45969.002449884261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45969.002449884261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45969.002449884261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45969.002449884261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45969.002449884261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45969.002449884261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45969.002449884261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45969.002449884261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45969.002449884261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45969.002449884261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45969.002449884261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45969.002449884261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45969.002449884261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45969.002449884261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45969.002449884261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45969.002449884261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45969.002449884261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45969.002449884261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45969.002449884261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45969.002449884261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45969.002449884261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45969.002449884261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45969.002449884261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45969.002449884261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45969.002449884261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45969.002449884261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45969.002449884261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45969.002449884261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45969.002449884261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45969.002449884261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45969.002449884261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45969.002449884261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45969.002449884261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45969.002449884261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45969.002449884261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45969.002449884261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45969.002449884261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45969.002449884261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45969.002449884261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45969.002449884261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45969.002449884261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45969.002449884261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45969.002449884261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45969.002449884261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45969.002449884261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45969.002449884261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45969.002449884261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45969.002449884261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45969.002449884261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45969.002449884261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45969.002449884261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45969.002449884261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45969.002449884261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45969.002449884261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45969.002449884261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45969.002449884261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45969.002449884261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45969.002449884261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45969.002449884261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45969.002449884261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45969.002449884261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45969.002449884261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45969.002449884261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45969.002449884261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45969.002449884261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45969.002449884261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45969.002449884261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45969.002449884261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45969.002449884261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45969.002449884261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45969.002449884261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45969.002449884261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45969.002449884261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45969.002449884261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45969.002449884261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45969.002449884261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45969.002449884261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45969.002449884261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45969.002449884261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45969.002449884261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45969.002449884261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45969.002449884261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45969.002449884261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45969.002449884261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45969.002449884261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45969.002449884261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45969.002449884261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45969.002449884261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45969.002449884261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45969.002449884261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45969.002449884261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45969.002449884261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45969.002449884261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45969.002449884261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45969.002449884261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45969.002449884261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45969.002449884261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45969.002449884261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45969.002449884261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45969.002449884261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45969.002449884261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45969.002449884261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45969.002449884261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45969.002449884261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45969.002449884261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45969.002449884261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45969.002449884261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45969.002449884261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45969.002449884261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45969.002449884261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45969.002449884261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45969.002449884261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45969.002449884261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45969.002449884261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45969.002449884261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45969.002449884261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45969.002449884261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45969.002449884261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45969.002449884261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45969.002449884261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45969.002449884261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45969.002449884261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45969.002449884261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45969.002449884261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45969.002449884261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45969.002449884261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45969.002449884261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45969.002449884261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45969.002449884261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45969.002449884261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45969.002449884261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45969.002449884261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45969.002449884261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45969.002449884261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45969.002449884261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45969.002449884261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45969.002449884261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45969.002449884261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45969.002449884261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45969.002449884261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45969.002449884261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45969.002449884261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45969.002449884261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45969.002449884261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45969.002449884261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45969.002449884261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45969.002449884261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45969.002449884261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45969.002449884261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45969.002449884261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45969.002449884261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45969.002449884261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45969.002449884261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45969.002449884261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45969.002449884261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45969.002449884261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45969.002449884261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45969.002449884261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45969.002449884261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45969.002449884261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45969.002449884261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45969.002449884261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45969.002449884261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45969.002449884261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45969.002449884261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45969.002449884261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45969.002449884261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45969.002449884261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45969.002449884261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45969.002449884261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45969.002449884261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45969.002449884261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45969.002449884261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45969.002449884261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45969.002449884261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45969.002449884261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45969.002449884261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45969.002449884261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45969.002449884261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45969.002449884261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45969.002449884261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45969.002449884261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45969.002449884261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45969.002449884261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45969.002449884261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45969.002449884261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45969.002449884261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45969.002449884261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45969.002449884261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45969.002449884261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45969.002449884261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45969.002449884261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45969.002449884261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45969.002449884261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45969.002449884261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45969.002449884261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45969.002449884261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45969.002449884261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45969.002449884261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45969.002449884261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45969.002449884261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45969.002449884261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45969.002449884261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45969.002449884261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45969.002449884261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45969.002449884261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45969.002449884261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45969.002449884261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45969.002449884261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45969.002449884261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45969.002449884261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45969.002449884261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45969.002449884261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45969.002449884261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45969.002449884261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45969.002449884261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45969.002449884261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45969.002449884261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45969.002449884261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45969.002449884261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45969.002449884261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45969.002449884261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45969.002449884261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45969.002449884261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45969.002449884261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45969.002449884261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45969.002449884261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45969.002449884261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45969.002449884261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45969.002449884261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45969.002449884261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45969.002449884261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45969.002449884261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45969.002449884261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45969.002449884261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45969.002449884261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45969.002449884261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45969.002449884261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45969.002449884261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45969.002449884261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45969.002449884261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45969.002449884261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45969.002449884261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45969.002449884261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45969.002449884261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45969.002449884261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45969.002449884261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45969.002449884261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45969.002449884261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45969.002449884261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45969.002449884261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45969.002449884261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45969.002449884261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45969.002449884261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45969.002449884261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45969.002449884261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45969.002449884261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45969.002449884261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45969.002449884261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45969.002449884261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45969.002449884261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45969.002449884261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45969.002449884261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45969.002449884261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45969.002449884261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45969.002449884261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45969.002449884261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45969.002449884261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45969.002449884261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45969.002449884261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45969.002449884261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45969.002449884261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45969.002449884261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45969.002449884261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45969.002449884261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45969.002449884261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45969.002449884261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45969.002449884261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45969.002449884261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45969.002449884261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45969.002449884261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45969.002449884261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45969.002449884261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45969.002449884261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45969.002449884261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45969.002449884261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45969.002449884261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45969.002449884261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45969.002449884261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45969.002449884261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45969.002449884261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45969.002449884261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45969.002449884261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45969.002449884261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45969.002449884261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45969.002449884261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45969.002449884261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45969.002449884261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45969.002449884261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45969.002449884261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45969.002449884261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45969.002449884261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45969.002449884261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45969.002449884261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45969.002449884261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45969.002449884261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45969.002449884261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45969.002449884261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45969.002449884261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45969.002449884261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45969.002449884261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45969.002449884261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45969.002449884261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45969.002449884261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45969.002449884261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45969.002449884261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45969.002449884261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45969.002449884261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45969.002449884261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45969.002449884261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45969.002449884261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45969.002449884261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45969.002449884261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45969.002449884261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45969.002449884261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45969.002449884261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45969.002449884261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45969.002449884261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45969.002449884261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45969.002449884261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45969.002449884261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45969.002449884261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45969.002449884261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45969.002449884261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45969.002449884261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45969.002449884261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45969.002449884261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45969.002449884261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45969.002449884261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45969.002449884261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45969.002449884261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45969.002449884261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45969.002449884261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45969.002449884261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45969.002449884261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45969.002449884261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45969.002449884261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45969.002449884261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45969.002449884261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45969.002449884261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45969.002449884261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45969.002449884261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45969.002449884261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45969.002449884261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45969.002449884261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45969.002449884261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45969.002449884261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45969.002449884261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45969.002449884261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45969.002449884261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45969.002449884261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45969.002449884261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45969.002449884261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45969.002449884261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45969.002449884261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45969.002449884261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45969.002449884261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45969.002449884261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45969.002449884261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45969.002449884261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45969.002449884261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45969.002449884261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45969.002449884261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45969.002449884261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45969.002449884261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45969.002449884261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45969.002449884261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45969.002449884261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45969.002449884261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45969.002449884261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45969.002449884261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45969.002449884261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45969.002449884261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45969.002449884261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45969.002449884261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45969.002449884261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45969.002449884261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45969.002449884261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45969.002449884261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45969.002449884261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45969.002449884261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45969.002449884261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45969.002449884261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45969.002449884261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45969.002449884261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45969.002449884261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45969.002449884261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45969.002449884261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45969.002449884261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45969.002449884261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45969.002449884261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45969.002449884261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45969.002449884261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45969.002449884261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45969.002449884261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45969.002449884261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45969.002449884261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45969.002449884261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45969.002449884261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45969.002449884261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45969.002449884261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45969.002449884261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45969.002449884261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45969.002449884261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45969.002449884261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45969.002449884261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45969.002449884261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45969.002449884261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45969.002449884261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45969.002449884261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45969.002449884261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45969.002449884261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45969.002449884261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45969.002449884261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45969.002449884261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45969.002449884261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45969.002449884261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45969.002449884261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45969.002449884261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45969.002449884261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45969.002449884261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45969.002449884261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45969.002449884261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45969.002449884261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45969.002449884261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45969.002449884261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45969.002449884261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45969.002449884261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45969.002449884261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45969.002449884261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45969.002449884261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45969.002449884261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45969.002449884261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45969.002449884261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45969.002449884261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45969.002449884261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45969.002449884261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45969.002449884261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45969.002449884261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45969.002449884261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45969.002449884261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45969.002449884261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45969.002449884261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45969.002449884261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45969.002449884261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45969.002449884261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45969.002449884261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45969.002449884261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45969.002449884261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45969.002449884261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45969.002449884261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45969.002449884261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45969.002449884261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45969.002449884261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45969.002449884261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45969.002449884261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45969.002449884261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45969.002449884261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45969.002449884261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45969.002449884261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45969.002449884261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45969.002449884261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45969.002449884261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45969.002449884261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45969.002449884261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45969.002449884261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45969.002449884261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45969.002449884261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45969.002449884261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45969.002449884261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45969.002449884261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45969.002449884261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45969.002449884261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45969.002449884261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45969.002449884261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45969.002449884261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45969.002449884261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45969.002449884261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45969.002449884261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45969.002449884261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45969.002449884261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45969.002449884261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45969.002449884261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45969.002449884261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45969.002449884261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45969.002449884261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45969.002449884261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45969.002449884261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45969.002449884261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45969.002449884261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45969.002449884261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45969.002449884261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45969.002449884261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45969.002449884261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45969.002449884261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45969.002449884261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45969.002449884261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45969.002449884261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45969.002449884261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45969.002449884261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45969.002449884261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45969.002449884261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45969.002449884261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45969.002449884261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45969.002449884261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45969.002449884261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45969.002449884261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45969.002449884261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45969.002449884261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45969.002449884261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45969.002449884261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45969.002449884261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45969.002449884261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45969.002449884261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45969.002449884261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45969.002449884261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45969.002449884261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45969.002449884261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45969.002449884261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45969.002449884261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45969.002449884261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45969.002449884261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45969.002449884261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45969.002449884261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45969.002449884261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45969.002449884261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45969.002449884261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45969.002449884261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45969.002449884261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45969.002449884261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45969.002449884261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45969.002449884261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45969.002449884261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45969.002449884261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45969.002449884261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45969.002449884261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45969.002449884261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45969.002449884261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45969.002449884261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45969.002449884261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45969.002449884261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45969.002449884261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45969.002449884261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45969.002449884261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45969.002449884261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45969.002449884261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45969.002449884261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45969.002449884261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45969.002449884261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45969.002449884261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45969.002449884261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45969.002449884261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45969.002449884261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45969.002449884261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45969.002449884261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45969.002449884261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45969.002449884261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45969.002449884261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45969.002449884261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45969.002449884261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45969.002449884261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45969.002449884261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45969.002449884261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45969.002449884261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45969.002449884261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45969.002449884261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45969.002449884261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45969.002449884261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45969.002449884261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45969.002449884261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45969.002449884261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45969.002449884261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45969.002449884261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45969.002449884261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45969.002449884261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45969.002449884261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45969.002449884261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45969.002449884261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45969.002449884261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45969.002449884261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45969.002449884261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45969.002449884261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45969.002449884261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45969.002449884261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45969.002449884261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45969.002449884261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45969.002449884261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45969.002449884261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45969.002449884261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45969.002449884261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45969.002449884261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45969.002449884261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45969.002449884261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45969.002449884261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45969.002449884261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45969.002449884261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45969.002449884261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45969.002449884261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45969.002449884261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45969.002449884261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45969.002449884261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45969.002449884261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45969.002449884261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45969.002449884261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45969.002449884261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45969.002449884261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45969.002449884261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45969.002449884261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45969.002449884261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45969.002449884261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45969.002449884261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45969.002449884261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45969.002449884261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45969.002449884261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45969.002449884261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45969.002449884261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45969.002449884261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45969.002449884261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45969.002449884261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45969.002449884261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45969.002449884261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45969.002449884261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45969.002449884261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45969.002449884261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45969.002449884261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45969.002449884261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45969.002449884261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45969.002449884261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45969.002449884261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45969.002449884261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45969.002449884261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45969.002449884261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45969.002449884261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45969.002449884261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45969.002449884261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45969.002449884261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45969.002449884261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45969.002449884261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45969.002449884261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45969.002449884261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45969.002449884261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45969.002449884261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45969.002449884261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45969.002449884261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45969.002449884261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45969.002449884261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45969.002449884261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45969.002449884261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45969.002449884261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45969.002449884261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45969.002449884261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45969.002449884261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45969.002449884261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45969.002449884261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45969.002449884261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45969.002449884261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45969.002449884261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45969.002449884261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45969.002449884261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45969.002449884261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45969.002449884261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45969.002449884261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45969.002449884261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45969.002449884261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45969.002449884261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45969.002449884261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45969.002449884261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45969.002449884261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45969.002449884261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45969.002449884261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45969.002449884261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45969.002449884261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45969.002449884261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45969.002449884261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45969.002449884261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45969.002449884261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45969.002449884261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45969.002449884261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45969.002449884261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45969.002449884261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45969.002449884261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45969.002449884261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45969.002449884261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45969.002449884261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45969.002449884261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45969.002449884261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45969.002449884261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45969.002449884261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45969.002449884261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45969.002449884261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45969.002449884261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45969.002449884261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45969.002449884261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45969.002449884261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45969.002449884261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45969.002449884261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45969.002449884261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45969.002449884261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45969.002449884261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45969.002449884261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45969.002449884261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45969.002449884261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45969.002449884261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45969.002449884261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45969.002449884261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45969.002449884261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45969.002449884261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45969.002449884261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45969.002449884261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45969.002449884261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45969.002449884261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45969.002449884261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45969.002449884261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45969.002449884261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45969.002449884261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45969.002449884261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45969.002449884261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45969.002449884261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45969.002449884261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45969.002449884261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45969.002449884261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45969.002449884261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45969.002449884261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45969.002449884261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45969.002449884261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45969.002449884261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45969.002449884261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45969.002449884261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45969.002449884261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45969.002449884261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45969.002449884261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45969.002449884261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45969.002449884261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45969.002449884261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45969.002449884261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45969.002449884261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45969.002449884261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45969.002449884261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45969.002449884261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45969.002449884261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45969.002449884261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45969.002449884261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45969.002449884261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45969.002449884261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45969.002449884261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45969.002449884261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45969.002449884261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45969.002449884261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45969.002449884261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45969.002449884261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45969.002449884261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45969.002449884261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45969.002449884261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45969.002449884261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45969.002449884261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45969.002449884261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45969.002449884261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45969.002449884261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45969.002449884261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45969.002449884261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45969.002449884261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45969.002449884261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45969.002449884261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45969.002449884261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45969.002449884261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45969.002449884261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45969.002449884261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45969.002449884261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45969.002449884261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45969.002449884261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45969.002449884261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45969.002449884261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45969.002449884261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45969.002449884261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45969.002449884261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45969.002449884261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45969.002449884261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45969.002449884261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45969.002449884261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45969.002449884261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45969.002449884261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45969.002449884261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45969.002449884261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45969.002449884261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45969.002449884261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45969.002449884261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45969.002449884261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45969.002449884261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45969.002449884261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45969.002449884261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45969.002449884261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45969.002449884261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45969.002449884261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45969.002449884261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45969.002449884261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45969.002449884261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45969.002449884261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45969.002449884261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45969.002449884261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45969.002449884261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45969.002449884261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45969.002449884261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45969.002449884261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45969.002449884261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45969.002449884261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45969.002449884261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45969.002449884261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45969.002449884261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45969.002449884261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45969.002449884261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45969.002449884261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45969.002449884261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45969.002449884261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45969.002449884261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45969.002449884261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45969.002449884261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45969.002449884261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45969.002449884261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45969.002449884261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45969.002449884261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45969.002449884261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45969.002449884261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45969.002449884261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45969.002449884261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45969.002449884261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45969.002449884261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45969.002449884261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45969.002449884261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45969.002449884261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45969.002449884261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45969.002449884261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45969.002449884261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45969.002449884261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45969.002449884261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45969.002449884261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45969.002449884261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45969.002449884261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45969.002449884261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45969.002449884261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45969.002449884261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45969.002449884261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45969.002449884261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45969.002449884261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45969.002449884261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45969.002449884261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45969.002449884261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45969.002449884261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45969.002449884261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45969.002449884261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45969.002449884261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45969.002449884261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45969.002449884261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45969.002449884261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45969.002449884261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45969.002449884261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45969.002449884261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45969.002449884261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45969.002449884261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45969.002449884261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45969.002449884261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45969.002449884261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45969.002449884261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45969.002449884261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45969.002449884261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45969.002449884261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45969.002449884261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45969.002449884261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45969.002449884261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45969.002449884261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45969.002449884261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45969.002449884261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45969.002449884261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45969.002449884261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45969.002449884261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45969.002449884261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45969.002449884261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45969.002449884261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45969.002449884261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45969.002449884261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45969.002449884261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45969.002449884261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45969.002449884261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45969.002449884261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45969.002449884261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45969.002449884261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45969.002449884261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45969.002449884261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45969.002449884261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45969.002449884261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45969.002449884261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45969.002449884261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45969.002449884261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45969.002449884261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45969.002449884261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45969.002449884261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45969.002449884261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45969.002449884261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45969.002449884261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45969.002449884261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45969.002449884261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45969.002449884261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45969.002449884261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45969.002449884261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45969.002449884261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45969.002449884261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45969.002449884261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45969.002449884261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45969.002449884261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45969.002449884261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45969.002449884261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45969.002449884261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45969.002449884261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45969.002449884261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45969.002449884261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45969.002449884261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45969.002449884261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45969.002449884261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45969.002449884261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45969.002449884261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45969.002449884261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45969.002449884261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45969.002449884261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45969.002449884261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45969.002449884261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45969.002449884261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45969.002449884261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45969.002449884261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45969.002449884261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45969.002449884261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45969.002449884261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45969.002449884261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45969.002449884261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45969.002449884261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45969.002449884261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45969.002449884261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45969.002449884261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45969.002449884261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45969.002449884261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45969.002449884261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45969.002449884261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45969.002449884261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45969.002449884261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45969.002449884261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45969.002449884261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45969.002449884261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45969.002449884261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45969.002449884261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45969.002449884261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45969.002449884261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45969.002449884261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45969.002449884261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45969.002449884261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45969.002449884261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45969.002449884261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45969.002449884261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45969.002449884261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45969.002449884261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45969.002449884261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45969.002449884261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45969.002449884261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45969.002449884261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45969.002449884261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45969.002449884261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45969.002449884261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45969.002449884261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45969.002449884261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45969.002449884261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45969.002449884261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45969.002449884261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45969.002449884261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45969.002449884261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45969.002449884261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45969.002449884261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45969.002449884261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45969.002449884261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45969.002449884261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45969.002449884261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45969.002449884261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45969.002449884261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45969.002449884261</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45969.002449884261</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45969.002449884261</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45969.002449884261</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45969.002449884261</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45969.002449884261</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45969.002449884261</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45969.002449884261</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45969.002449884261</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45969.002449884261</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45969.002449884261</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45969.002449884261</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45969.002449884261</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45969.002449884261</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5"/>
  <sheetViews>
    <sheetView tabSelected="1"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3" t="s">
        <v>39017</v>
      </c>
      <c r="J1" s="143"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265.5217322916651</v>
      </c>
      <c r="H2" s="96">
        <v>45703.474768518521</v>
      </c>
      <c r="I2" s="96" t="str">
        <f>IFERROR(VLOOKUP(D2,DB!A:F,6,0),"")</f>
        <v>SCECO</v>
      </c>
      <c r="J2" s="96" t="str">
        <f>IFERROR(VLOOKUP(D2,DB!A:G,7,0),"")</f>
        <v>Dead</v>
      </c>
      <c r="K2" s="98" t="s">
        <v>39108</v>
      </c>
      <c r="L2" s="92" t="str">
        <f>IFERROR(VLOOKUP(D2,DB!A:I,9,0),"")</f>
        <v>Latis</v>
      </c>
    </row>
    <row r="3" spans="1:16" ht="15" customHeight="1">
      <c r="A3" s="108" t="s">
        <v>39109</v>
      </c>
      <c r="B3" s="108" t="str">
        <f>IFERROR(VLOOKUP(D3,DB!A:K,11,0),"")</f>
        <v>R4</v>
      </c>
      <c r="C3" s="109">
        <v>1</v>
      </c>
      <c r="D3" s="110" t="s">
        <v>34897</v>
      </c>
      <c r="E3" s="95" t="s">
        <v>39021</v>
      </c>
      <c r="F3" s="111">
        <v>45968.979166666664</v>
      </c>
      <c r="G3" s="112">
        <f ca="1">IFERROR(NOW()-F3,"")</f>
        <v>2.3283217597054318E-2</v>
      </c>
      <c r="H3" s="111">
        <v>45968.973865740743</v>
      </c>
      <c r="I3" s="108" t="str">
        <f>IFERROR(VLOOKUP(D3,DB!A:F,6,0),"")</f>
        <v>Generator-SG</v>
      </c>
      <c r="J3" s="149" t="str">
        <f>IFERROR(VLOOKUP(D3,DB!A:G,7,0),"")</f>
        <v>Vandalized</v>
      </c>
      <c r="K3" s="113" t="s">
        <v>39110</v>
      </c>
      <c r="L3" s="110" t="str">
        <f>IFERROR(VLOOKUP(D3,DB!A:I,9,0),"")</f>
        <v>Latis</v>
      </c>
    </row>
    <row r="4" spans="1:16" ht="15" customHeight="1">
      <c r="A4" s="108"/>
      <c r="B4" s="108" t="str">
        <f>IFERROR(VLOOKUP(D4,DB!A:K,11,0),"")</f>
        <v/>
      </c>
      <c r="C4" s="109"/>
      <c r="D4" s="110"/>
      <c r="E4" s="95"/>
      <c r="F4" s="111"/>
      <c r="G4" s="112">
        <f ca="1">IFERROR(NOW()-F4,"")</f>
        <v>45969.002449884261</v>
      </c>
      <c r="H4" s="111"/>
      <c r="I4" s="108" t="str">
        <f>IFERROR(VLOOKUP(D4,DB!A:F,6,0),"")</f>
        <v/>
      </c>
      <c r="J4" s="149" t="str">
        <f>IFERROR(VLOOKUP(D4,DB!A:G,7,0),"")</f>
        <v/>
      </c>
      <c r="K4" s="113"/>
      <c r="L4" s="110" t="str">
        <f>IFERROR(VLOOKUP(D4,DB!A:I,9,0),"")</f>
        <v/>
      </c>
    </row>
    <row r="5" spans="1:16" ht="15" customHeight="1">
      <c r="A5" s="108"/>
      <c r="B5" s="108" t="str">
        <f>IFERROR(VLOOKUP(D5,DB!A:K,11,0),"")</f>
        <v/>
      </c>
      <c r="C5" s="109"/>
      <c r="D5" s="110"/>
      <c r="E5" s="95"/>
      <c r="F5" s="111"/>
      <c r="G5" s="112">
        <f ca="1">IFERROR(NOW()-F5,"")</f>
        <v>45969.002449884261</v>
      </c>
      <c r="H5" s="111"/>
      <c r="I5" s="108" t="str">
        <f>IFERROR(VLOOKUP(D5,DB!A:F,6,0),"")</f>
        <v/>
      </c>
      <c r="J5" s="149" t="str">
        <f>IFERROR(VLOOKUP(D5,DB!A:G,7,0),"")</f>
        <v/>
      </c>
      <c r="K5" s="113"/>
      <c r="L5" s="110" t="str">
        <f>IFERROR(VLOOKUP(D5,DB!A:I,9,0),"")</f>
        <v/>
      </c>
    </row>
    <row r="6" spans="1:16" ht="15" customHeight="1">
      <c r="A6" s="108"/>
      <c r="B6" s="108" t="str">
        <f>IFERROR(VLOOKUP(D6,DB!A:K,11,0),"")</f>
        <v/>
      </c>
      <c r="C6" s="109"/>
      <c r="D6" s="110"/>
      <c r="E6" s="95"/>
      <c r="F6" s="111"/>
      <c r="G6" s="112">
        <f ca="1">IFERROR(NOW()-F6,"")</f>
        <v>45969.002449884261</v>
      </c>
      <c r="H6" s="111"/>
      <c r="I6" s="108" t="str">
        <f>IFERROR(VLOOKUP(D6,DB!A:F,6,0),"")</f>
        <v/>
      </c>
      <c r="J6" s="108" t="str">
        <f>IFERROR(VLOOKUP(D6,DB!A:G,7,0),"")</f>
        <v/>
      </c>
      <c r="K6" s="113"/>
      <c r="L6" s="110" t="str">
        <f>IFERROR(VLOOKUP(D6,DB!A:I,9,0),"")</f>
        <v/>
      </c>
    </row>
    <row r="7" spans="1:16" ht="15" customHeight="1">
      <c r="A7" s="108"/>
      <c r="B7" s="108" t="str">
        <f>IFERROR(VLOOKUP(D7,DB!A:K,11,0),"")</f>
        <v/>
      </c>
      <c r="C7" s="109"/>
      <c r="D7" s="110"/>
      <c r="E7" s="95"/>
      <c r="F7" s="111"/>
      <c r="G7" s="112">
        <f ca="1">IFERROR(NOW()-F7,"")</f>
        <v>45969.002449884261</v>
      </c>
      <c r="H7" s="111"/>
      <c r="I7" s="108" t="str">
        <f>IFERROR(VLOOKUP(D7,DB!A:F,6,0),"")</f>
        <v/>
      </c>
      <c r="J7" s="108" t="str">
        <f>IFERROR(VLOOKUP(D7,DB!A:G,7,0),"")</f>
        <v/>
      </c>
      <c r="K7" s="113"/>
      <c r="L7" s="110" t="str">
        <f>IFERROR(VLOOKUP(D7,DB!A:I,9,0),"")</f>
        <v/>
      </c>
    </row>
    <row r="8" spans="1:16" ht="15" customHeight="1">
      <c r="A8" s="108"/>
      <c r="B8" s="108" t="str">
        <f>IFERROR(VLOOKUP(D8,DB!A:K,11,0),"")</f>
        <v/>
      </c>
      <c r="C8" s="109"/>
      <c r="D8" s="110"/>
      <c r="E8" s="95"/>
      <c r="F8" s="111"/>
      <c r="G8" s="112">
        <f ca="1">IFERROR(NOW()-F8,"")</f>
        <v>45969.002449884261</v>
      </c>
      <c r="H8" s="111"/>
      <c r="I8" s="108" t="str">
        <f>IFERROR(VLOOKUP(D8,DB!A:F,6,0),"")</f>
        <v/>
      </c>
      <c r="J8" s="108" t="str">
        <f>IFERROR(VLOOKUP(D8,DB!A:G,7,0),"")</f>
        <v/>
      </c>
      <c r="K8" s="113"/>
      <c r="L8" s="110" t="str">
        <f>IFERROR(VLOOKUP(D8,DB!A:I,9,0),"")</f>
        <v/>
      </c>
    </row>
    <row r="9" spans="1:16" ht="15" customHeight="1">
      <c r="A9" s="108"/>
      <c r="B9" s="108" t="str">
        <f>IFERROR(VLOOKUP(D9,DB!A:K,11,0),"")</f>
        <v/>
      </c>
      <c r="C9" s="109"/>
      <c r="D9" s="110"/>
      <c r="E9" s="95"/>
      <c r="F9" s="111"/>
      <c r="G9" s="112">
        <f ca="1">IFERROR(NOW()-F9,"")</f>
        <v>45969.002449884261</v>
      </c>
      <c r="H9" s="111"/>
      <c r="I9" s="108" t="str">
        <f>IFERROR(VLOOKUP(D9,DB!A:F,6,0),"")</f>
        <v/>
      </c>
      <c r="J9" s="108" t="str">
        <f>IFERROR(VLOOKUP(D9,DB!A:G,7,0),"")</f>
        <v/>
      </c>
      <c r="K9" s="113"/>
      <c r="L9" s="110" t="str">
        <f>IFERROR(VLOOKUP(D9,DB!A:I,9,0),"")</f>
        <v/>
      </c>
    </row>
    <row r="10" spans="1:16" ht="15" customHeight="1">
      <c r="A10" s="149"/>
      <c r="B10" s="149" t="str">
        <f>IFERROR(VLOOKUP(D10,DB!A:K,11,0),"")</f>
        <v/>
      </c>
      <c r="C10" s="94"/>
      <c r="D10" s="92"/>
      <c r="E10" s="95"/>
      <c r="F10" s="96"/>
      <c r="G10" s="150">
        <f ca="1">IFERROR(NOW()-F10,"")</f>
        <v>45969.002449884261</v>
      </c>
      <c r="H10" s="96"/>
      <c r="I10" s="149" t="str">
        <f>IFERROR(VLOOKUP(D10,DB!A:F,6,0),"")</f>
        <v/>
      </c>
      <c r="J10" s="149" t="str">
        <f>IFERROR(VLOOKUP(D10,DB!A:G,7,0),"")</f>
        <v/>
      </c>
      <c r="K10" s="98"/>
      <c r="L10" s="92" t="str">
        <f>IFERROR(VLOOKUP(D10,DB!A:I,9,0),"")</f>
        <v/>
      </c>
    </row>
    <row r="11" spans="1:16" ht="15" customHeight="1">
      <c r="A11" s="149"/>
      <c r="B11" s="149" t="str">
        <f>IFERROR(VLOOKUP(D11,DB!A:K,11,0),"")</f>
        <v/>
      </c>
      <c r="C11" s="94"/>
      <c r="D11" s="92"/>
      <c r="E11" s="95"/>
      <c r="F11" s="96"/>
      <c r="G11" s="150">
        <f ca="1">IFERROR(NOW()-F11,"")</f>
        <v>45969.002449884261</v>
      </c>
      <c r="H11" s="96"/>
      <c r="I11" s="149" t="str">
        <f>IFERROR(VLOOKUP(D11,DB!A:F,6,0),"")</f>
        <v/>
      </c>
      <c r="J11" s="149" t="str">
        <f>IFERROR(VLOOKUP(D11,DB!A:G,7,0),"")</f>
        <v/>
      </c>
      <c r="K11" s="98"/>
      <c r="L11" s="92" t="str">
        <f>IFERROR(VLOOKUP(D11,DB!A:I,9,0),"")</f>
        <v/>
      </c>
    </row>
    <row r="12" spans="1:16" ht="15" customHeight="1">
      <c r="A12" s="149"/>
      <c r="B12" s="149" t="str">
        <f>IFERROR(VLOOKUP(D12,DB!A:K,11,0),"")</f>
        <v/>
      </c>
      <c r="C12" s="94"/>
      <c r="D12" s="92"/>
      <c r="E12" s="95"/>
      <c r="F12" s="96"/>
      <c r="G12" s="150">
        <f ca="1">IFERROR(NOW()-F12,"")</f>
        <v>45969.002449884261</v>
      </c>
      <c r="H12" s="96"/>
      <c r="I12" s="149" t="str">
        <f>IFERROR(VLOOKUP(D12,DB!A:F,6,0),"")</f>
        <v/>
      </c>
      <c r="J12" s="149" t="str">
        <f>IFERROR(VLOOKUP(D12,DB!A:G,7,0),"")</f>
        <v/>
      </c>
      <c r="K12" s="98"/>
      <c r="L12" s="92" t="str">
        <f>IFERROR(VLOOKUP(D12,DB!A:I,9,0),"")</f>
        <v/>
      </c>
    </row>
    <row r="13" spans="1:16" ht="15" customHeight="1">
      <c r="A13" s="149"/>
      <c r="B13" s="149" t="str">
        <f>IFERROR(VLOOKUP(D13,DB!A:K,11,0),"")</f>
        <v/>
      </c>
      <c r="C13" s="94"/>
      <c r="D13" s="92"/>
      <c r="E13" s="95"/>
      <c r="F13" s="96"/>
      <c r="G13" s="150">
        <f ca="1">IFERROR(NOW()-F13,"")</f>
        <v>45969.002449884261</v>
      </c>
      <c r="H13" s="96"/>
      <c r="I13" s="149" t="str">
        <f>IFERROR(VLOOKUP(D13,DB!A:F,6,0),"")</f>
        <v/>
      </c>
      <c r="J13" s="149" t="str">
        <f>IFERROR(VLOOKUP(D13,DB!A:G,7,0),"")</f>
        <v/>
      </c>
      <c r="K13" s="98"/>
      <c r="L13" s="92" t="str">
        <f>IFERROR(VLOOKUP(D13,DB!A:I,9,0),"")</f>
        <v/>
      </c>
    </row>
    <row r="14" spans="1:16" ht="15" customHeight="1">
      <c r="A14" s="149"/>
      <c r="B14" s="149" t="str">
        <f>IFERROR(VLOOKUP(D14,DB!A:K,11,0),"")</f>
        <v/>
      </c>
      <c r="C14" s="94"/>
      <c r="D14" s="92"/>
      <c r="E14" s="95"/>
      <c r="F14" s="96"/>
      <c r="G14" s="150">
        <f ca="1">IFERROR(NOW()-F14,"")</f>
        <v>45969.002449884261</v>
      </c>
      <c r="H14" s="96"/>
      <c r="I14" s="149" t="str">
        <f>IFERROR(VLOOKUP(D14,DB!A:F,6,0),"")</f>
        <v/>
      </c>
      <c r="J14" s="149" t="str">
        <f>IFERROR(VLOOKUP(D14,DB!A:G,7,0),"")</f>
        <v/>
      </c>
      <c r="K14" s="98"/>
      <c r="L14" s="92" t="str">
        <f>IFERROR(VLOOKUP(D14,DB!A:I,9,0),"")</f>
        <v/>
      </c>
    </row>
    <row r="15" spans="1:16" ht="15" customHeight="1">
      <c r="A15" s="149"/>
      <c r="B15" s="149" t="str">
        <f>IFERROR(VLOOKUP(D15,DB!A:K,11,0),"")</f>
        <v/>
      </c>
      <c r="C15" s="94"/>
      <c r="D15" s="92"/>
      <c r="E15" s="95"/>
      <c r="F15" s="96"/>
      <c r="G15" s="150">
        <f ca="1">IFERROR(NOW()-F15,"")</f>
        <v>45969.002449884261</v>
      </c>
      <c r="H15" s="96"/>
      <c r="I15" s="149" t="str">
        <f>IFERROR(VLOOKUP(D15,DB!A:F,6,0),"")</f>
        <v/>
      </c>
      <c r="J15" s="149" t="str">
        <f>IFERROR(VLOOKUP(D15,DB!A:G,7,0),"")</f>
        <v/>
      </c>
      <c r="K15" s="98"/>
      <c r="L15" s="92" t="str">
        <f>IFERROR(VLOOKUP(D15,DB!A:I,9,0),"")</f>
        <v/>
      </c>
    </row>
    <row r="16" spans="1:16" ht="15" customHeight="1">
      <c r="A16" s="149"/>
      <c r="B16" s="149" t="str">
        <f>IFERROR(VLOOKUP(D16,DB!A:K,11,0),"")</f>
        <v/>
      </c>
      <c r="C16" s="94"/>
      <c r="D16" s="92"/>
      <c r="E16" s="95"/>
      <c r="F16" s="96"/>
      <c r="G16" s="150">
        <f ca="1">IFERROR(NOW()-F16,"")</f>
        <v>45969.002449884261</v>
      </c>
      <c r="H16" s="96"/>
      <c r="I16" s="149" t="str">
        <f>IFERROR(VLOOKUP(D16,DB!A:F,6,0),"")</f>
        <v/>
      </c>
      <c r="J16" s="149" t="str">
        <f>IFERROR(VLOOKUP(D16,DB!A:G,7,0),"")</f>
        <v/>
      </c>
      <c r="K16" s="98"/>
      <c r="L16" s="92" t="str">
        <f>IFERROR(VLOOKUP(D16,DB!A:I,9,0),"")</f>
        <v/>
      </c>
    </row>
    <row r="17" spans="1:12" ht="15" customHeight="1">
      <c r="A17" s="149"/>
      <c r="B17" s="149" t="str">
        <f>IFERROR(VLOOKUP(D17,DB!A:K,11,0),"")</f>
        <v/>
      </c>
      <c r="C17" s="94"/>
      <c r="D17" s="92"/>
      <c r="E17" s="95"/>
      <c r="F17" s="96"/>
      <c r="G17" s="150">
        <f ca="1">IFERROR(NOW()-F17,"")</f>
        <v>45969.002449884261</v>
      </c>
      <c r="H17" s="96"/>
      <c r="I17" s="149" t="str">
        <f>IFERROR(VLOOKUP(D17,DB!A:F,6,0),"")</f>
        <v/>
      </c>
      <c r="J17" s="149" t="str">
        <f>IFERROR(VLOOKUP(D17,DB!A:G,7,0),"")</f>
        <v/>
      </c>
      <c r="K17" s="98"/>
      <c r="L17" s="92" t="str">
        <f>IFERROR(VLOOKUP(D17,DB!A:I,9,0),"")</f>
        <v/>
      </c>
    </row>
    <row r="18" spans="1:12" ht="15" customHeight="1">
      <c r="A18" s="149"/>
      <c r="B18" s="149" t="str">
        <f>IFERROR(VLOOKUP(D18,DB!A:K,11,0),"")</f>
        <v/>
      </c>
      <c r="C18" s="94"/>
      <c r="D18" s="92"/>
      <c r="E18" s="95"/>
      <c r="F18" s="96"/>
      <c r="G18" s="150">
        <f ca="1">IFERROR(NOW()-F18,"")</f>
        <v>45969.002449884261</v>
      </c>
      <c r="H18" s="96"/>
      <c r="I18" s="149" t="str">
        <f>IFERROR(VLOOKUP(D18,DB!A:F,6,0),"")</f>
        <v/>
      </c>
      <c r="J18" s="149" t="str">
        <f>IFERROR(VLOOKUP(D18,DB!A:G,7,0),"")</f>
        <v/>
      </c>
      <c r="K18" s="98"/>
      <c r="L18" s="92" t="str">
        <f>IFERROR(VLOOKUP(D18,DB!A:I,9,0),"")</f>
        <v/>
      </c>
    </row>
    <row r="19" spans="1:12" ht="15" customHeight="1">
      <c r="A19" s="149"/>
      <c r="B19" s="149" t="str">
        <f>IFERROR(VLOOKUP(D19,DB!A:K,11,0),"")</f>
        <v/>
      </c>
      <c r="C19" s="94"/>
      <c r="D19" s="92"/>
      <c r="E19" s="95"/>
      <c r="F19" s="96"/>
      <c r="G19" s="150">
        <f ca="1">IFERROR(NOW()-F19,"")</f>
        <v>45969.002449884261</v>
      </c>
      <c r="H19" s="96"/>
      <c r="I19" s="149" t="str">
        <f>IFERROR(VLOOKUP(D19,DB!A:F,6,0),"")</f>
        <v/>
      </c>
      <c r="J19" s="149" t="str">
        <f>IFERROR(VLOOKUP(D19,DB!A:G,7,0),"")</f>
        <v/>
      </c>
      <c r="K19" s="98"/>
      <c r="L19" s="92" t="str">
        <f>IFERROR(VLOOKUP(D19,DB!A:I,9,0),"")</f>
        <v/>
      </c>
    </row>
    <row r="20" spans="1:12" ht="15" customHeight="1">
      <c r="A20" s="149"/>
      <c r="B20" s="149" t="str">
        <f>IFERROR(VLOOKUP(D20,DB!A:K,11,0),"")</f>
        <v/>
      </c>
      <c r="C20" s="94"/>
      <c r="D20" s="92"/>
      <c r="E20" s="95"/>
      <c r="F20" s="96"/>
      <c r="G20" s="150">
        <f ca="1">IFERROR(NOW()-F20,"")</f>
        <v>45969.002449884261</v>
      </c>
      <c r="H20" s="96"/>
      <c r="I20" s="149" t="str">
        <f>IFERROR(VLOOKUP(D20,DB!A:F,6,0),"")</f>
        <v/>
      </c>
      <c r="J20" s="149" t="str">
        <f>IFERROR(VLOOKUP(D20,DB!A:G,7,0),"")</f>
        <v/>
      </c>
      <c r="K20" s="98"/>
      <c r="L20" s="92" t="str">
        <f>IFERROR(VLOOKUP(D20,DB!A:I,9,0),"")</f>
        <v/>
      </c>
    </row>
    <row r="21" spans="1:12" ht="15" customHeight="1">
      <c r="A21" s="149"/>
      <c r="B21" s="149" t="str">
        <f>IFERROR(VLOOKUP(D21,DB!A:K,11,0),"")</f>
        <v/>
      </c>
      <c r="C21" s="94"/>
      <c r="D21" s="92"/>
      <c r="E21" s="95"/>
      <c r="F21" s="96"/>
      <c r="G21" s="150">
        <f ca="1">IFERROR(NOW()-F21,"")</f>
        <v>45969.002449884261</v>
      </c>
      <c r="H21" s="96"/>
      <c r="I21" s="149" t="str">
        <f>IFERROR(VLOOKUP(D21,DB!A:F,6,0),"")</f>
        <v/>
      </c>
      <c r="J21" s="149" t="str">
        <f>IFERROR(VLOOKUP(D21,DB!A:G,7,0),"")</f>
        <v/>
      </c>
      <c r="K21" s="98"/>
      <c r="L21" s="92" t="str">
        <f>IFERROR(VLOOKUP(D21,DB!A:I,9,0),"")</f>
        <v/>
      </c>
    </row>
    <row r="22" spans="1:12" ht="15" customHeight="1">
      <c r="A22" s="149"/>
      <c r="B22" s="149" t="str">
        <f>IFERROR(VLOOKUP(D22,DB!A:K,11,0),"")</f>
        <v/>
      </c>
      <c r="C22" s="94"/>
      <c r="D22" s="92"/>
      <c r="E22" s="95"/>
      <c r="F22" s="96"/>
      <c r="G22" s="150">
        <f ca="1">IFERROR(NOW()-F22,"")</f>
        <v>45969.002449884261</v>
      </c>
      <c r="H22" s="96"/>
      <c r="I22" s="149" t="str">
        <f>IFERROR(VLOOKUP(D22,DB!A:F,6,0),"")</f>
        <v/>
      </c>
      <c r="J22" s="149" t="str">
        <f>IFERROR(VLOOKUP(D22,DB!A:G,7,0),"")</f>
        <v/>
      </c>
      <c r="K22" s="98"/>
      <c r="L22" s="92" t="str">
        <f>IFERROR(VLOOKUP(D22,DB!A:I,9,0),"")</f>
        <v/>
      </c>
    </row>
    <row r="23" spans="1:12" ht="15" customHeight="1">
      <c r="A23" s="149"/>
      <c r="B23" s="149" t="str">
        <f>IFERROR(VLOOKUP(D23,DB!A:K,11,0),"")</f>
        <v/>
      </c>
      <c r="C23" s="94"/>
      <c r="D23" s="92"/>
      <c r="E23" s="95"/>
      <c r="F23" s="96"/>
      <c r="G23" s="150">
        <f ca="1">IFERROR(NOW()-F23,"")</f>
        <v>45969.002449884261</v>
      </c>
      <c r="H23" s="96"/>
      <c r="I23" s="149" t="str">
        <f>IFERROR(VLOOKUP(D23,DB!A:F,6,0),"")</f>
        <v/>
      </c>
      <c r="J23" s="149" t="str">
        <f>IFERROR(VLOOKUP(D23,DB!A:G,7,0),"")</f>
        <v/>
      </c>
      <c r="K23" s="98"/>
      <c r="L23" s="92" t="str">
        <f>IFERROR(VLOOKUP(D23,DB!A:I,9,0),"")</f>
        <v/>
      </c>
    </row>
    <row r="24" spans="1:12" ht="15" customHeight="1">
      <c r="A24" s="149"/>
      <c r="B24" s="149" t="str">
        <f>IFERROR(VLOOKUP(D24,DB!A:K,11,0),"")</f>
        <v/>
      </c>
      <c r="C24" s="94"/>
      <c r="D24" s="92"/>
      <c r="E24" s="95"/>
      <c r="F24" s="96"/>
      <c r="G24" s="150">
        <f ca="1">IFERROR(NOW()-F24,"")</f>
        <v>45969.002449884261</v>
      </c>
      <c r="H24" s="96"/>
      <c r="I24" s="149" t="str">
        <f>IFERROR(VLOOKUP(D24,DB!A:F,6,0),"")</f>
        <v/>
      </c>
      <c r="J24" s="149" t="str">
        <f>IFERROR(VLOOKUP(D24,DB!A:G,7,0),"")</f>
        <v/>
      </c>
      <c r="K24" s="98"/>
      <c r="L24" s="92" t="str">
        <f>IFERROR(VLOOKUP(D24,DB!A:I,9,0),"")</f>
        <v/>
      </c>
    </row>
    <row r="25" spans="1:12" ht="15" customHeight="1">
      <c r="A25" s="149"/>
      <c r="B25" s="149" t="str">
        <f>IFERROR(VLOOKUP(D25,DB!A:K,11,0),"")</f>
        <v/>
      </c>
      <c r="C25" s="94"/>
      <c r="D25" s="92"/>
      <c r="E25" s="95"/>
      <c r="F25" s="96"/>
      <c r="G25" s="150">
        <f ca="1">IFERROR(NOW()-F25,"")</f>
        <v>45969.002449884261</v>
      </c>
      <c r="H25" s="96"/>
      <c r="I25" s="149" t="str">
        <f>IFERROR(VLOOKUP(D25,DB!A:F,6,0),"")</f>
        <v/>
      </c>
      <c r="J25" s="149" t="str">
        <f>IFERROR(VLOOKUP(D25,DB!A:G,7,0),"")</f>
        <v/>
      </c>
      <c r="K25" s="98"/>
      <c r="L25" s="92" t="str">
        <f>IFERROR(VLOOKUP(D25,DB!A:I,9,0),"")</f>
        <v/>
      </c>
    </row>
    <row r="26" spans="1:12" ht="15" customHeight="1">
      <c r="A26" s="149"/>
      <c r="B26" s="149" t="str">
        <f>IFERROR(VLOOKUP(D26,DB!A:K,11,0),"")</f>
        <v/>
      </c>
      <c r="C26" s="94"/>
      <c r="D26" s="92"/>
      <c r="E26" s="95"/>
      <c r="F26" s="96"/>
      <c r="G26" s="150">
        <f ca="1">IFERROR(NOW()-F26,"")</f>
        <v>45969.002449884261</v>
      </c>
      <c r="H26" s="96"/>
      <c r="I26" s="149" t="str">
        <f>IFERROR(VLOOKUP(D26,DB!A:F,6,0),"")</f>
        <v/>
      </c>
      <c r="J26" s="149" t="str">
        <f>IFERROR(VLOOKUP(D26,DB!A:G,7,0),"")</f>
        <v/>
      </c>
      <c r="K26" s="98"/>
      <c r="L26" s="92" t="str">
        <f>IFERROR(VLOOKUP(D26,DB!A:I,9,0),"")</f>
        <v/>
      </c>
    </row>
    <row r="27" spans="1:12" ht="15" customHeight="1">
      <c r="A27" s="149"/>
      <c r="B27" s="149" t="str">
        <f>IFERROR(VLOOKUP(D27,DB!A:K,11,0),"")</f>
        <v/>
      </c>
      <c r="C27" s="94"/>
      <c r="D27" s="92"/>
      <c r="E27" s="95"/>
      <c r="F27" s="96"/>
      <c r="G27" s="150">
        <f ca="1">IFERROR(NOW()-F27,"")</f>
        <v>45969.002449884261</v>
      </c>
      <c r="H27" s="96"/>
      <c r="I27" s="149" t="str">
        <f>IFERROR(VLOOKUP(D27,DB!A:F,6,0),"")</f>
        <v/>
      </c>
      <c r="J27" s="149" t="str">
        <f>IFERROR(VLOOKUP(D27,DB!A:G,7,0),"")</f>
        <v/>
      </c>
      <c r="K27" s="98"/>
      <c r="L27" s="92" t="str">
        <f>IFERROR(VLOOKUP(D27,DB!A:I,9,0),"")</f>
        <v/>
      </c>
    </row>
    <row r="28" spans="1:12" ht="15" customHeight="1">
      <c r="A28" s="149"/>
      <c r="B28" s="149" t="str">
        <f>IFERROR(VLOOKUP(D28,DB!A:K,11,0),"")</f>
        <v/>
      </c>
      <c r="C28" s="94"/>
      <c r="D28" s="92"/>
      <c r="E28" s="95"/>
      <c r="F28" s="96"/>
      <c r="G28" s="150">
        <f ca="1">IFERROR(NOW()-F28,"")</f>
        <v>45969.002449884261</v>
      </c>
      <c r="H28" s="96"/>
      <c r="I28" s="149" t="str">
        <f>IFERROR(VLOOKUP(D28,DB!A:F,6,0),"")</f>
        <v/>
      </c>
      <c r="J28" s="149" t="str">
        <f>IFERROR(VLOOKUP(D28,DB!A:G,7,0),"")</f>
        <v/>
      </c>
      <c r="K28" s="98"/>
      <c r="L28" s="92" t="str">
        <f>IFERROR(VLOOKUP(D28,DB!A:I,9,0),"")</f>
        <v/>
      </c>
    </row>
    <row r="29" spans="1:12" ht="15" customHeight="1">
      <c r="A29" s="149"/>
      <c r="B29" s="149" t="str">
        <f>IFERROR(VLOOKUP(D29,DB!A:K,11,0),"")</f>
        <v/>
      </c>
      <c r="C29" s="94"/>
      <c r="D29" s="92"/>
      <c r="E29" s="95"/>
      <c r="F29" s="96"/>
      <c r="G29" s="150">
        <f ca="1">IFERROR(NOW()-F29,"")</f>
        <v>45969.002449884261</v>
      </c>
      <c r="H29" s="96"/>
      <c r="I29" s="149" t="str">
        <f>IFERROR(VLOOKUP(D29,DB!A:F,6,0),"")</f>
        <v/>
      </c>
      <c r="J29" s="149" t="str">
        <f>IFERROR(VLOOKUP(D29,DB!A:G,7,0),"")</f>
        <v/>
      </c>
      <c r="K29" s="98"/>
      <c r="L29" s="92" t="str">
        <f>IFERROR(VLOOKUP(D29,DB!A:I,9,0),"")</f>
        <v/>
      </c>
    </row>
    <row r="30" spans="1:12" ht="15" customHeight="1">
      <c r="A30" s="149"/>
      <c r="B30" s="149" t="str">
        <f>IFERROR(VLOOKUP(D30,DB!A:K,11,0),"")</f>
        <v/>
      </c>
      <c r="C30" s="94"/>
      <c r="D30" s="92"/>
      <c r="E30" s="95"/>
      <c r="F30" s="96"/>
      <c r="G30" s="150">
        <f ca="1">IFERROR(NOW()-F30,"")</f>
        <v>45969.002449884261</v>
      </c>
      <c r="H30" s="96"/>
      <c r="I30" s="149" t="str">
        <f>IFERROR(VLOOKUP(D30,DB!A:F,6,0),"")</f>
        <v/>
      </c>
      <c r="J30" s="149" t="str">
        <f>IFERROR(VLOOKUP(D30,DB!A:G,7,0),"")</f>
        <v/>
      </c>
      <c r="K30" s="98"/>
      <c r="L30" s="92" t="str">
        <f>IFERROR(VLOOKUP(D30,DB!A:I,9,0),"")</f>
        <v/>
      </c>
    </row>
    <row r="31" spans="1:12" ht="15" customHeight="1">
      <c r="A31" s="149"/>
      <c r="B31" s="149" t="str">
        <f>IFERROR(VLOOKUP(D31,DB!A:K,11,0),"")</f>
        <v/>
      </c>
      <c r="C31" s="94"/>
      <c r="D31" s="92"/>
      <c r="E31" s="95"/>
      <c r="F31" s="96"/>
      <c r="G31" s="150">
        <f ca="1">IFERROR(NOW()-F31,"")</f>
        <v>45969.002449884261</v>
      </c>
      <c r="H31" s="96"/>
      <c r="I31" s="149" t="str">
        <f>IFERROR(VLOOKUP(D31,DB!A:F,6,0),"")</f>
        <v/>
      </c>
      <c r="J31" s="149" t="str">
        <f>IFERROR(VLOOKUP(D31,DB!A:G,7,0),"")</f>
        <v/>
      </c>
      <c r="K31" s="98"/>
      <c r="L31" s="92" t="str">
        <f>IFERROR(VLOOKUP(D31,DB!A:I,9,0),"")</f>
        <v/>
      </c>
    </row>
    <row r="32" spans="1:12" ht="15" customHeight="1">
      <c r="A32" s="149"/>
      <c r="B32" s="149" t="str">
        <f>IFERROR(VLOOKUP(D32,DB!A:K,11,0),"")</f>
        <v/>
      </c>
      <c r="C32" s="94"/>
      <c r="D32" s="92"/>
      <c r="E32" s="95"/>
      <c r="F32" s="96"/>
      <c r="G32" s="150">
        <f ca="1">IFERROR(NOW()-F32,"")</f>
        <v>45969.002449884261</v>
      </c>
      <c r="H32" s="96"/>
      <c r="I32" s="149" t="str">
        <f>IFERROR(VLOOKUP(D32,DB!A:F,6,0),"")</f>
        <v/>
      </c>
      <c r="J32" s="149" t="str">
        <f>IFERROR(VLOOKUP(D32,DB!A:G,7,0),"")</f>
        <v/>
      </c>
      <c r="K32" s="98"/>
      <c r="L32" s="92" t="str">
        <f>IFERROR(VLOOKUP(D32,DB!A:I,9,0),"")</f>
        <v/>
      </c>
    </row>
    <row r="33" spans="1:12" ht="15" customHeight="1">
      <c r="A33" s="149"/>
      <c r="B33" s="149" t="str">
        <f>IFERROR(VLOOKUP(D33,DB!A:K,11,0),"")</f>
        <v/>
      </c>
      <c r="C33" s="94"/>
      <c r="D33" s="92"/>
      <c r="E33" s="95"/>
      <c r="F33" s="96"/>
      <c r="G33" s="150">
        <f ca="1">IFERROR(NOW()-F33,"")</f>
        <v>45969.002449884261</v>
      </c>
      <c r="H33" s="96"/>
      <c r="I33" s="149" t="str">
        <f>IFERROR(VLOOKUP(D33,DB!A:F,6,0),"")</f>
        <v/>
      </c>
      <c r="J33" s="149" t="str">
        <f>IFERROR(VLOOKUP(D33,DB!A:G,7,0),"")</f>
        <v/>
      </c>
      <c r="K33" s="98"/>
      <c r="L33" s="92" t="str">
        <f>IFERROR(VLOOKUP(D33,DB!A:I,9,0),"")</f>
        <v/>
      </c>
    </row>
    <row r="34" spans="1:12" ht="15" customHeight="1">
      <c r="A34" s="149"/>
      <c r="B34" s="149" t="str">
        <f>IFERROR(VLOOKUP(D34,DB!A:K,11,0),"")</f>
        <v/>
      </c>
      <c r="C34" s="94"/>
      <c r="D34" s="92"/>
      <c r="E34" s="95"/>
      <c r="F34" s="96"/>
      <c r="G34" s="150">
        <f ca="1">IFERROR(NOW()-F34,"")</f>
        <v>45969.002449884261</v>
      </c>
      <c r="H34" s="96"/>
      <c r="I34" s="149" t="str">
        <f>IFERROR(VLOOKUP(D34,DB!A:F,6,0),"")</f>
        <v/>
      </c>
      <c r="J34" s="149" t="str">
        <f>IFERROR(VLOOKUP(D34,DB!A:G,7,0),"")</f>
        <v/>
      </c>
      <c r="K34" s="98"/>
      <c r="L34" s="92" t="str">
        <f>IFERROR(VLOOKUP(D34,DB!A:I,9,0),"")</f>
        <v/>
      </c>
    </row>
    <row r="35" spans="1:12" ht="15" customHeight="1">
      <c r="A35" s="149"/>
      <c r="B35" s="149" t="str">
        <f>IFERROR(VLOOKUP(D35,DB!A:K,11,0),"")</f>
        <v/>
      </c>
      <c r="C35" s="94"/>
      <c r="D35" s="92"/>
      <c r="E35" s="95"/>
      <c r="F35" s="96"/>
      <c r="G35" s="150">
        <f ca="1">IFERROR(NOW()-F35,"")</f>
        <v>45969.002449884261</v>
      </c>
      <c r="H35" s="96"/>
      <c r="I35" s="149" t="str">
        <f>IFERROR(VLOOKUP(D35,DB!A:F,6,0),"")</f>
        <v/>
      </c>
      <c r="J35" s="149" t="str">
        <f>IFERROR(VLOOKUP(D35,DB!A:G,7,0),"")</f>
        <v/>
      </c>
      <c r="K35" s="98"/>
      <c r="L35" s="92" t="str">
        <f>IFERROR(VLOOKUP(D35,DB!A:I,9,0),"")</f>
        <v/>
      </c>
    </row>
    <row r="36" spans="1:12" ht="15" customHeight="1">
      <c r="A36" s="149"/>
      <c r="B36" s="149" t="str">
        <f>IFERROR(VLOOKUP(D36,DB!A:K,11,0),"")</f>
        <v/>
      </c>
      <c r="C36" s="94"/>
      <c r="D36" s="92"/>
      <c r="E36" s="95"/>
      <c r="F36" s="96"/>
      <c r="G36" s="150">
        <f ca="1">IFERROR(NOW()-F36,"")</f>
        <v>45969.002449884261</v>
      </c>
      <c r="H36" s="96"/>
      <c r="I36" s="149" t="str">
        <f>IFERROR(VLOOKUP(D36,DB!A:F,6,0),"")</f>
        <v/>
      </c>
      <c r="J36" s="149" t="str">
        <f>IFERROR(VLOOKUP(D36,DB!A:G,7,0),"")</f>
        <v/>
      </c>
      <c r="K36" s="98"/>
      <c r="L36" s="92" t="str">
        <f>IFERROR(VLOOKUP(D36,DB!A:I,9,0),"")</f>
        <v/>
      </c>
    </row>
    <row r="37" spans="1:12" ht="15" customHeight="1">
      <c r="A37" s="149"/>
      <c r="B37" s="149" t="str">
        <f>IFERROR(VLOOKUP(D37,DB!A:K,11,0),"")</f>
        <v/>
      </c>
      <c r="C37" s="94"/>
      <c r="D37" s="92"/>
      <c r="E37" s="95"/>
      <c r="F37" s="96"/>
      <c r="G37" s="150">
        <f ca="1">IFERROR(NOW()-F37,"")</f>
        <v>45969.002449884261</v>
      </c>
      <c r="H37" s="96"/>
      <c r="I37" s="149" t="str">
        <f>IFERROR(VLOOKUP(D37,DB!A:F,6,0),"")</f>
        <v/>
      </c>
      <c r="J37" s="149" t="str">
        <f>IFERROR(VLOOKUP(D37,DB!A:G,7,0),"")</f>
        <v/>
      </c>
      <c r="K37" s="98"/>
      <c r="L37" s="92" t="str">
        <f>IFERROR(VLOOKUP(D37,DB!A:I,9,0),"")</f>
        <v/>
      </c>
    </row>
    <row r="38" spans="1:12" ht="15" customHeight="1">
      <c r="A38" s="149"/>
      <c r="B38" s="149" t="str">
        <f>IFERROR(VLOOKUP(D38,DB!A:K,11,0),"")</f>
        <v/>
      </c>
      <c r="C38" s="94"/>
      <c r="D38" s="92"/>
      <c r="E38" s="95"/>
      <c r="F38" s="96"/>
      <c r="G38" s="150">
        <f ca="1">IFERROR(NOW()-F38,"")</f>
        <v>45969.002449884261</v>
      </c>
      <c r="H38" s="96"/>
      <c r="I38" s="149" t="str">
        <f>IFERROR(VLOOKUP(D38,DB!A:F,6,0),"")</f>
        <v/>
      </c>
      <c r="J38" s="149" t="str">
        <f>IFERROR(VLOOKUP(D38,DB!A:G,7,0),"")</f>
        <v/>
      </c>
      <c r="K38" s="98"/>
      <c r="L38" s="92" t="str">
        <f>IFERROR(VLOOKUP(D38,DB!A:I,9,0),"")</f>
        <v/>
      </c>
    </row>
    <row r="39" spans="1:12" ht="15" customHeight="1">
      <c r="A39" s="149"/>
      <c r="B39" s="149" t="str">
        <f>IFERROR(VLOOKUP(D39,DB!A:K,11,0),"")</f>
        <v/>
      </c>
      <c r="C39" s="94"/>
      <c r="D39" s="92"/>
      <c r="E39" s="95"/>
      <c r="F39" s="96"/>
      <c r="G39" s="150">
        <f ca="1">IFERROR(NOW()-F39,"")</f>
        <v>45969.002449884261</v>
      </c>
      <c r="H39" s="96"/>
      <c r="I39" s="149" t="str">
        <f>IFERROR(VLOOKUP(D39,DB!A:F,6,0),"")</f>
        <v/>
      </c>
      <c r="J39" s="149" t="str">
        <f>IFERROR(VLOOKUP(D39,DB!A:G,7,0),"")</f>
        <v/>
      </c>
      <c r="K39" s="98"/>
      <c r="L39" s="92" t="str">
        <f>IFERROR(VLOOKUP(D39,DB!A:I,9,0),"")</f>
        <v/>
      </c>
    </row>
    <row r="40" spans="1:12" ht="15" customHeight="1">
      <c r="A40" s="149"/>
      <c r="B40" s="149" t="str">
        <f>IFERROR(VLOOKUP(D40,DB!A:K,11,0),"")</f>
        <v/>
      </c>
      <c r="C40" s="94"/>
      <c r="D40" s="92"/>
      <c r="E40" s="95"/>
      <c r="F40" s="96"/>
      <c r="G40" s="150">
        <f ca="1">IFERROR(NOW()-F40,"")</f>
        <v>45969.002449884261</v>
      </c>
      <c r="H40" s="96"/>
      <c r="I40" s="149" t="str">
        <f>IFERROR(VLOOKUP(D40,DB!A:F,6,0),"")</f>
        <v/>
      </c>
      <c r="J40" s="149" t="str">
        <f>IFERROR(VLOOKUP(D40,DB!A:G,7,0),"")</f>
        <v/>
      </c>
      <c r="K40" s="98"/>
      <c r="L40" s="92" t="str">
        <f>IFERROR(VLOOKUP(D40,DB!A:I,9,0),"")</f>
        <v/>
      </c>
    </row>
    <row r="41" spans="1:12" ht="15" customHeight="1">
      <c r="A41" s="149"/>
      <c r="B41" s="149" t="str">
        <f>IFERROR(VLOOKUP(D41,DB!A:K,11,0),"")</f>
        <v/>
      </c>
      <c r="C41" s="94"/>
      <c r="D41" s="92"/>
      <c r="E41" s="95"/>
      <c r="F41" s="96"/>
      <c r="G41" s="150">
        <f ca="1">IFERROR(NOW()-F41,"")</f>
        <v>45969.002449884261</v>
      </c>
      <c r="H41" s="96"/>
      <c r="I41" s="149" t="str">
        <f>IFERROR(VLOOKUP(D41,DB!A:F,6,0),"")</f>
        <v/>
      </c>
      <c r="J41" s="149" t="str">
        <f>IFERROR(VLOOKUP(D41,DB!A:G,7,0),"")</f>
        <v/>
      </c>
      <c r="K41" s="98"/>
      <c r="L41" s="92" t="str">
        <f>IFERROR(VLOOKUP(D41,DB!A:I,9,0),"")</f>
        <v/>
      </c>
    </row>
    <row r="42" spans="1:12" ht="15" customHeight="1">
      <c r="A42" s="149"/>
      <c r="B42" s="149" t="str">
        <f>IFERROR(VLOOKUP(D42,DB!A:K,11,0),"")</f>
        <v/>
      </c>
      <c r="C42" s="94"/>
      <c r="D42" s="92"/>
      <c r="E42" s="95"/>
      <c r="F42" s="96"/>
      <c r="G42" s="150">
        <f ca="1">IFERROR(NOW()-F42,"")</f>
        <v>45969.002449884261</v>
      </c>
      <c r="H42" s="96"/>
      <c r="I42" s="149" t="str">
        <f>IFERROR(VLOOKUP(D42,DB!A:F,6,0),"")</f>
        <v/>
      </c>
      <c r="J42" s="149" t="str">
        <f>IFERROR(VLOOKUP(D42,DB!A:G,7,0),"")</f>
        <v/>
      </c>
      <c r="K42" s="98"/>
      <c r="L42" s="92" t="str">
        <f>IFERROR(VLOOKUP(D42,DB!A:I,9,0),"")</f>
        <v/>
      </c>
    </row>
    <row r="43" spans="1:12" ht="15" customHeight="1">
      <c r="A43" s="149"/>
      <c r="B43" s="149" t="str">
        <f>IFERROR(VLOOKUP(D43,DB!A:K,11,0),"")</f>
        <v/>
      </c>
      <c r="C43" s="94"/>
      <c r="D43" s="92"/>
      <c r="E43" s="95"/>
      <c r="F43" s="96"/>
      <c r="G43" s="150">
        <f ca="1">IFERROR(NOW()-F43,"")</f>
        <v>45969.002449884261</v>
      </c>
      <c r="H43" s="96"/>
      <c r="I43" s="149" t="str">
        <f>IFERROR(VLOOKUP(D43,DB!A:F,6,0),"")</f>
        <v/>
      </c>
      <c r="J43" s="149" t="str">
        <f>IFERROR(VLOOKUP(D43,DB!A:G,7,0),"")</f>
        <v/>
      </c>
      <c r="K43" s="98"/>
      <c r="L43" s="92" t="str">
        <f>IFERROR(VLOOKUP(D43,DB!A:I,9,0),"")</f>
        <v/>
      </c>
    </row>
    <row r="44" spans="1:12" ht="15" customHeight="1">
      <c r="A44" s="149"/>
      <c r="B44" s="149" t="str">
        <f>IFERROR(VLOOKUP(D44,DB!A:K,11,0),"")</f>
        <v/>
      </c>
      <c r="C44" s="94"/>
      <c r="D44" s="92"/>
      <c r="E44" s="95"/>
      <c r="F44" s="96"/>
      <c r="G44" s="150">
        <f ca="1">IFERROR(NOW()-F44,"")</f>
        <v>45969.002449884261</v>
      </c>
      <c r="H44" s="96"/>
      <c r="I44" s="149" t="str">
        <f>IFERROR(VLOOKUP(D44,DB!A:F,6,0),"")</f>
        <v/>
      </c>
      <c r="J44" s="149" t="str">
        <f>IFERROR(VLOOKUP(D44,DB!A:G,7,0),"")</f>
        <v/>
      </c>
      <c r="K44" s="98"/>
      <c r="L44" s="92" t="str">
        <f>IFERROR(VLOOKUP(D44,DB!A:I,9,0),"")</f>
        <v/>
      </c>
    </row>
    <row r="45" spans="1:12" ht="15" customHeight="1">
      <c r="A45" s="149"/>
      <c r="B45" s="149" t="str">
        <f>IFERROR(VLOOKUP(D45,DB!A:K,11,0),"")</f>
        <v/>
      </c>
      <c r="C45" s="94"/>
      <c r="D45" s="92"/>
      <c r="E45" s="95"/>
      <c r="F45" s="96"/>
      <c r="G45" s="150">
        <f ca="1">IFERROR(NOW()-F45,"")</f>
        <v>45969.002449884261</v>
      </c>
      <c r="H45" s="96"/>
      <c r="I45" s="149" t="str">
        <f>IFERROR(VLOOKUP(D45,DB!A:F,6,0),"")</f>
        <v/>
      </c>
      <c r="J45" s="149" t="str">
        <f>IFERROR(VLOOKUP(D45,DB!A:G,7,0),"")</f>
        <v/>
      </c>
      <c r="K45" s="98"/>
      <c r="L45" s="92" t="str">
        <f>IFERROR(VLOOKUP(D45,DB!A:I,9,0),"")</f>
        <v/>
      </c>
    </row>
    <row r="46" spans="1:12" ht="15" customHeight="1">
      <c r="A46" s="149"/>
      <c r="B46" s="149" t="str">
        <f>IFERROR(VLOOKUP(D46,DB!A:K,11,0),"")</f>
        <v/>
      </c>
      <c r="C46" s="94"/>
      <c r="D46" s="92"/>
      <c r="E46" s="95"/>
      <c r="F46" s="96"/>
      <c r="G46" s="150">
        <f ca="1">IFERROR(NOW()-F46,"")</f>
        <v>45969.002449884261</v>
      </c>
      <c r="H46" s="96"/>
      <c r="I46" s="149" t="str">
        <f>IFERROR(VLOOKUP(D46,DB!A:F,6,0),"")</f>
        <v/>
      </c>
      <c r="J46" s="149" t="str">
        <f>IFERROR(VLOOKUP(D46,DB!A:G,7,0),"")</f>
        <v/>
      </c>
      <c r="K46" s="98"/>
      <c r="L46" s="92" t="str">
        <f>IFERROR(VLOOKUP(D46,DB!A:I,9,0),"")</f>
        <v/>
      </c>
    </row>
    <row r="47" spans="1:12" ht="15" customHeight="1">
      <c r="A47" s="149"/>
      <c r="B47" s="149" t="str">
        <f>IFERROR(VLOOKUP(D47,DB!A:K,11,0),"")</f>
        <v/>
      </c>
      <c r="C47" s="94"/>
      <c r="D47" s="92"/>
      <c r="E47" s="95"/>
      <c r="F47" s="96"/>
      <c r="G47" s="150">
        <f ca="1">IFERROR(NOW()-F47,"")</f>
        <v>45969.002449884261</v>
      </c>
      <c r="H47" s="96"/>
      <c r="I47" s="149" t="str">
        <f>IFERROR(VLOOKUP(D47,DB!A:F,6,0),"")</f>
        <v/>
      </c>
      <c r="J47" s="149" t="str">
        <f>IFERROR(VLOOKUP(D47,DB!A:G,7,0),"")</f>
        <v/>
      </c>
      <c r="K47" s="98"/>
      <c r="L47" s="92" t="str">
        <f>IFERROR(VLOOKUP(D47,DB!A:I,9,0),"")</f>
        <v/>
      </c>
    </row>
    <row r="48" spans="1:12" ht="15" customHeight="1">
      <c r="A48" s="149"/>
      <c r="B48" s="149" t="str">
        <f>IFERROR(VLOOKUP(D48,DB!A:K,11,0),"")</f>
        <v/>
      </c>
      <c r="C48" s="94"/>
      <c r="D48" s="92"/>
      <c r="E48" s="95"/>
      <c r="F48" s="96"/>
      <c r="G48" s="150">
        <f ca="1">IFERROR(NOW()-F48,"")</f>
        <v>45969.002449884261</v>
      </c>
      <c r="H48" s="96"/>
      <c r="I48" s="149" t="str">
        <f>IFERROR(VLOOKUP(D48,DB!A:F,6,0),"")</f>
        <v/>
      </c>
      <c r="J48" s="149" t="str">
        <f>IFERROR(VLOOKUP(D48,DB!A:G,7,0),"")</f>
        <v/>
      </c>
      <c r="K48" s="98"/>
      <c r="L48" s="92" t="str">
        <f>IFERROR(VLOOKUP(D48,DB!A:I,9,0),"")</f>
        <v/>
      </c>
    </row>
    <row r="49" spans="1:12" ht="15" customHeight="1">
      <c r="A49" s="149"/>
      <c r="B49" s="149" t="str">
        <f>IFERROR(VLOOKUP(D49,DB!A:K,11,0),"")</f>
        <v/>
      </c>
      <c r="C49" s="94"/>
      <c r="D49" s="92"/>
      <c r="E49" s="95"/>
      <c r="F49" s="96"/>
      <c r="G49" s="150">
        <f ca="1">IFERROR(NOW()-F49,"")</f>
        <v>45969.002449884261</v>
      </c>
      <c r="H49" s="96"/>
      <c r="I49" s="149" t="str">
        <f>IFERROR(VLOOKUP(D49,DB!A:F,6,0),"")</f>
        <v/>
      </c>
      <c r="J49" s="149" t="str">
        <f>IFERROR(VLOOKUP(D49,DB!A:G,7,0),"")</f>
        <v/>
      </c>
      <c r="K49" s="98"/>
      <c r="L49" s="92" t="str">
        <f>IFERROR(VLOOKUP(D49,DB!A:I,9,0),"")</f>
        <v/>
      </c>
    </row>
    <row r="50" spans="1:12" ht="15" customHeight="1">
      <c r="A50" s="149"/>
      <c r="B50" s="149" t="str">
        <f>IFERROR(VLOOKUP(D50,DB!A:K,11,0),"")</f>
        <v/>
      </c>
      <c r="C50" s="94"/>
      <c r="D50" s="92"/>
      <c r="E50" s="95"/>
      <c r="F50" s="96"/>
      <c r="G50" s="150">
        <f ca="1">IFERROR(NOW()-F50,"")</f>
        <v>45969.002449884261</v>
      </c>
      <c r="H50" s="96"/>
      <c r="I50" s="149" t="str">
        <f>IFERROR(VLOOKUP(D50,DB!A:F,6,0),"")</f>
        <v/>
      </c>
      <c r="J50" s="149" t="str">
        <f>IFERROR(VLOOKUP(D50,DB!A:G,7,0),"")</f>
        <v/>
      </c>
      <c r="K50" s="98"/>
      <c r="L50" s="92" t="str">
        <f>IFERROR(VLOOKUP(D50,DB!A:I,9,0),"")</f>
        <v/>
      </c>
    </row>
    <row r="51" spans="1:12" ht="15" customHeight="1">
      <c r="A51" s="149"/>
      <c r="B51" s="149" t="str">
        <f>IFERROR(VLOOKUP(D51,DB!A:K,11,0),"")</f>
        <v/>
      </c>
      <c r="C51" s="94"/>
      <c r="D51" s="92"/>
      <c r="E51" s="95"/>
      <c r="F51" s="96"/>
      <c r="G51" s="150">
        <f ca="1">IFERROR(NOW()-F51,"")</f>
        <v>45969.002449884261</v>
      </c>
      <c r="H51" s="96"/>
      <c r="I51" s="149" t="str">
        <f>IFERROR(VLOOKUP(D51,DB!A:F,6,0),"")</f>
        <v/>
      </c>
      <c r="J51" s="149" t="str">
        <f>IFERROR(VLOOKUP(D51,DB!A:G,7,0),"")</f>
        <v/>
      </c>
      <c r="K51" s="98"/>
      <c r="L51" s="92" t="str">
        <f>IFERROR(VLOOKUP(D51,DB!A:I,9,0),"")</f>
        <v/>
      </c>
    </row>
    <row r="52" spans="1:12" ht="15" customHeight="1">
      <c r="A52" s="149"/>
      <c r="B52" s="149" t="str">
        <f>IFERROR(VLOOKUP(D52,DB!A:K,11,0),"")</f>
        <v/>
      </c>
      <c r="C52" s="94"/>
      <c r="D52" s="92"/>
      <c r="E52" s="95"/>
      <c r="F52" s="96"/>
      <c r="G52" s="150">
        <f ca="1">IFERROR(NOW()-F52,"")</f>
        <v>45969.002449884261</v>
      </c>
      <c r="H52" s="96"/>
      <c r="I52" s="149" t="str">
        <f>IFERROR(VLOOKUP(D52,DB!A:F,6,0),"")</f>
        <v/>
      </c>
      <c r="J52" s="149" t="str">
        <f>IFERROR(VLOOKUP(D52,DB!A:G,7,0),"")</f>
        <v/>
      </c>
      <c r="K52" s="98"/>
      <c r="L52" s="92" t="str">
        <f>IFERROR(VLOOKUP(D52,DB!A:I,9,0),"")</f>
        <v/>
      </c>
    </row>
    <row r="53" spans="1:12" ht="15" customHeight="1">
      <c r="A53" s="149"/>
      <c r="B53" s="149" t="str">
        <f>IFERROR(VLOOKUP(D53,DB!A:K,11,0),"")</f>
        <v/>
      </c>
      <c r="C53" s="94"/>
      <c r="D53" s="92"/>
      <c r="E53" s="95"/>
      <c r="F53" s="96"/>
      <c r="G53" s="150">
        <f ca="1">IFERROR(NOW()-F53,"")</f>
        <v>45969.002449884261</v>
      </c>
      <c r="H53" s="96"/>
      <c r="I53" s="149" t="str">
        <f>IFERROR(VLOOKUP(D53,DB!A:F,6,0),"")</f>
        <v/>
      </c>
      <c r="J53" s="149" t="str">
        <f>IFERROR(VLOOKUP(D53,DB!A:G,7,0),"")</f>
        <v/>
      </c>
      <c r="K53" s="98"/>
      <c r="L53" s="92" t="str">
        <f>IFERROR(VLOOKUP(D53,DB!A:I,9,0),"")</f>
        <v/>
      </c>
    </row>
    <row r="54" spans="1:12" ht="15" customHeight="1">
      <c r="A54" s="149"/>
      <c r="B54" s="149" t="str">
        <f>IFERROR(VLOOKUP(D54,DB!A:K,11,0),"")</f>
        <v/>
      </c>
      <c r="C54" s="94"/>
      <c r="D54" s="92"/>
      <c r="E54" s="95"/>
      <c r="F54" s="96"/>
      <c r="G54" s="150">
        <f ca="1">IFERROR(NOW()-F54,"")</f>
        <v>45969.002449884261</v>
      </c>
      <c r="H54" s="96"/>
      <c r="I54" s="149" t="str">
        <f>IFERROR(VLOOKUP(D54,DB!A:F,6,0),"")</f>
        <v/>
      </c>
      <c r="J54" s="149" t="str">
        <f>IFERROR(VLOOKUP(D54,DB!A:G,7,0),"")</f>
        <v/>
      </c>
      <c r="K54" s="98"/>
      <c r="L54" s="92" t="str">
        <f>IFERROR(VLOOKUP(D54,DB!A:I,9,0),"")</f>
        <v/>
      </c>
    </row>
    <row r="55" spans="1:12" ht="15" customHeight="1">
      <c r="A55" s="149"/>
      <c r="B55" s="149" t="str">
        <f>IFERROR(VLOOKUP(D55,DB!A:K,11,0),"")</f>
        <v/>
      </c>
      <c r="C55" s="94"/>
      <c r="D55" s="92"/>
      <c r="E55" s="95"/>
      <c r="F55" s="96"/>
      <c r="G55" s="150">
        <f ca="1">IFERROR(NOW()-F55,"")</f>
        <v>45969.002449884261</v>
      </c>
      <c r="H55" s="96"/>
      <c r="I55" s="149" t="str">
        <f>IFERROR(VLOOKUP(D55,DB!A:F,6,0),"")</f>
        <v/>
      </c>
      <c r="J55" s="149" t="str">
        <f>IFERROR(VLOOKUP(D55,DB!A:G,7,0),"")</f>
        <v/>
      </c>
      <c r="K55" s="98"/>
      <c r="L55" s="92" t="str">
        <f>IFERROR(VLOOKUP(D55,DB!A:I,9,0),"")</f>
        <v/>
      </c>
    </row>
    <row r="56" spans="1:12" ht="15" customHeight="1">
      <c r="A56" s="149"/>
      <c r="B56" s="149" t="str">
        <f>IFERROR(VLOOKUP(D56,DB!A:K,11,0),"")</f>
        <v/>
      </c>
      <c r="C56" s="94"/>
      <c r="D56" s="92"/>
      <c r="E56" s="95"/>
      <c r="F56" s="96"/>
      <c r="G56" s="150">
        <f ca="1">IFERROR(NOW()-F56,"")</f>
        <v>45969.002449884261</v>
      </c>
      <c r="H56" s="96"/>
      <c r="I56" s="149" t="str">
        <f>IFERROR(VLOOKUP(D56,DB!A:F,6,0),"")</f>
        <v/>
      </c>
      <c r="J56" s="149" t="str">
        <f>IFERROR(VLOOKUP(D56,DB!A:G,7,0),"")</f>
        <v/>
      </c>
      <c r="K56" s="98"/>
      <c r="L56" s="92" t="str">
        <f>IFERROR(VLOOKUP(D56,DB!A:I,9,0),"")</f>
        <v/>
      </c>
    </row>
    <row r="57" spans="1:12" ht="15" customHeight="1">
      <c r="A57" s="149"/>
      <c r="B57" s="149" t="str">
        <f>IFERROR(VLOOKUP(D57,DB!A:K,11,0),"")</f>
        <v/>
      </c>
      <c r="C57" s="94"/>
      <c r="D57" s="92"/>
      <c r="E57" s="95"/>
      <c r="F57" s="96"/>
      <c r="G57" s="150">
        <f ca="1">IFERROR(NOW()-F57,"")</f>
        <v>45969.002449884261</v>
      </c>
      <c r="H57" s="96"/>
      <c r="I57" s="149" t="str">
        <f>IFERROR(VLOOKUP(D57,DB!A:F,6,0),"")</f>
        <v/>
      </c>
      <c r="J57" s="149" t="str">
        <f>IFERROR(VLOOKUP(D57,DB!A:G,7,0),"")</f>
        <v/>
      </c>
      <c r="K57" s="98"/>
      <c r="L57" s="92" t="str">
        <f>IFERROR(VLOOKUP(D57,DB!A:I,9,0),"")</f>
        <v/>
      </c>
    </row>
    <row r="58" spans="1:12" ht="15" customHeight="1">
      <c r="A58" s="149"/>
      <c r="B58" s="149" t="str">
        <f>IFERROR(VLOOKUP(D58,DB!A:K,11,0),"")</f>
        <v/>
      </c>
      <c r="C58" s="94"/>
      <c r="D58" s="92"/>
      <c r="E58" s="95"/>
      <c r="F58" s="96"/>
      <c r="G58" s="150">
        <f ca="1">IFERROR(NOW()-F58,"")</f>
        <v>45969.002449884261</v>
      </c>
      <c r="H58" s="96"/>
      <c r="I58" s="149" t="str">
        <f>IFERROR(VLOOKUP(D58,DB!A:F,6,0),"")</f>
        <v/>
      </c>
      <c r="J58" s="149" t="str">
        <f>IFERROR(VLOOKUP(D58,DB!A:G,7,0),"")</f>
        <v/>
      </c>
      <c r="K58" s="98"/>
      <c r="L58" s="92" t="str">
        <f>IFERROR(VLOOKUP(D58,DB!A:I,9,0),"")</f>
        <v/>
      </c>
    </row>
    <row r="59" spans="1:12" ht="15" customHeight="1">
      <c r="A59" s="149"/>
      <c r="B59" s="149" t="str">
        <f>IFERROR(VLOOKUP(D59,DB!A:K,11,0),"")</f>
        <v/>
      </c>
      <c r="C59" s="94"/>
      <c r="D59" s="92"/>
      <c r="E59" s="95"/>
      <c r="F59" s="96"/>
      <c r="G59" s="150">
        <f ca="1">IFERROR(NOW()-F59,"")</f>
        <v>45969.002449884261</v>
      </c>
      <c r="H59" s="96"/>
      <c r="I59" s="149" t="str">
        <f>IFERROR(VLOOKUP(D59,DB!A:F,6,0),"")</f>
        <v/>
      </c>
      <c r="J59" s="149" t="str">
        <f>IFERROR(VLOOKUP(D59,DB!A:G,7,0),"")</f>
        <v/>
      </c>
      <c r="K59" s="98"/>
      <c r="L59" s="92" t="str">
        <f>IFERROR(VLOOKUP(D59,DB!A:I,9,0),"")</f>
        <v/>
      </c>
    </row>
    <row r="60" spans="1:12" ht="15" customHeight="1">
      <c r="A60" s="149"/>
      <c r="B60" s="149" t="str">
        <f>IFERROR(VLOOKUP(D60,DB!A:K,11,0),"")</f>
        <v/>
      </c>
      <c r="C60" s="94"/>
      <c r="D60" s="92"/>
      <c r="E60" s="95"/>
      <c r="F60" s="96"/>
      <c r="G60" s="150">
        <f ca="1">IFERROR(NOW()-F60,"")</f>
        <v>45969.002449884261</v>
      </c>
      <c r="H60" s="96"/>
      <c r="I60" s="149" t="str">
        <f>IFERROR(VLOOKUP(D60,DB!A:F,6,0),"")</f>
        <v/>
      </c>
      <c r="J60" s="149" t="str">
        <f>IFERROR(VLOOKUP(D60,DB!A:G,7,0),"")</f>
        <v/>
      </c>
      <c r="K60" s="98"/>
      <c r="L60" s="92" t="str">
        <f>IFERROR(VLOOKUP(D60,DB!A:I,9,0),"")</f>
        <v/>
      </c>
    </row>
    <row r="61" spans="1:12" ht="15" customHeight="1">
      <c r="A61" s="149"/>
      <c r="B61" s="149" t="str">
        <f>IFERROR(VLOOKUP(D61,DB!A:K,11,0),"")</f>
        <v/>
      </c>
      <c r="C61" s="94"/>
      <c r="D61" s="92"/>
      <c r="E61" s="95"/>
      <c r="F61" s="96"/>
      <c r="G61" s="150">
        <f ca="1">IFERROR(NOW()-F61,"")</f>
        <v>45969.002449884261</v>
      </c>
      <c r="H61" s="96"/>
      <c r="I61" s="149" t="str">
        <f>IFERROR(VLOOKUP(D61,DB!A:F,6,0),"")</f>
        <v/>
      </c>
      <c r="J61" s="149" t="str">
        <f>IFERROR(VLOOKUP(D61,DB!A:G,7,0),"")</f>
        <v/>
      </c>
      <c r="K61" s="98"/>
      <c r="L61" s="92" t="str">
        <f>IFERROR(VLOOKUP(D61,DB!A:I,9,0),"")</f>
        <v/>
      </c>
    </row>
    <row r="62" spans="1:12" ht="15" customHeight="1">
      <c r="A62" s="149"/>
      <c r="B62" s="149" t="str">
        <f>IFERROR(VLOOKUP(D62,DB!A:K,11,0),"")</f>
        <v/>
      </c>
      <c r="C62" s="94"/>
      <c r="D62" s="92"/>
      <c r="E62" s="95"/>
      <c r="F62" s="96"/>
      <c r="G62" s="150">
        <f ca="1">IFERROR(NOW()-F62,"")</f>
        <v>45969.002449884261</v>
      </c>
      <c r="H62" s="96"/>
      <c r="I62" s="149" t="str">
        <f>IFERROR(VLOOKUP(D62,DB!A:F,6,0),"")</f>
        <v/>
      </c>
      <c r="J62" s="149" t="str">
        <f>IFERROR(VLOOKUP(D62,DB!A:G,7,0),"")</f>
        <v/>
      </c>
      <c r="K62" s="98"/>
      <c r="L62" s="92" t="str">
        <f>IFERROR(VLOOKUP(D62,DB!A:I,9,0),"")</f>
        <v/>
      </c>
    </row>
    <row r="63" spans="1:12" ht="15" customHeight="1">
      <c r="A63" s="149"/>
      <c r="B63" s="149" t="str">
        <f>IFERROR(VLOOKUP(D63,DB!A:K,11,0),"")</f>
        <v/>
      </c>
      <c r="C63" s="94"/>
      <c r="D63" s="92"/>
      <c r="E63" s="95"/>
      <c r="F63" s="96"/>
      <c r="G63" s="150">
        <f ca="1">IFERROR(NOW()-F63,"")</f>
        <v>45969.002449884261</v>
      </c>
      <c r="H63" s="96"/>
      <c r="I63" s="149" t="str">
        <f>IFERROR(VLOOKUP(D63,DB!A:F,6,0),"")</f>
        <v/>
      </c>
      <c r="J63" s="149" t="str">
        <f>IFERROR(VLOOKUP(D63,DB!A:G,7,0),"")</f>
        <v/>
      </c>
      <c r="K63" s="98"/>
      <c r="L63" s="92" t="str">
        <f>IFERROR(VLOOKUP(D63,DB!A:I,9,0),"")</f>
        <v/>
      </c>
    </row>
    <row r="64" spans="1:12" ht="15" customHeight="1">
      <c r="A64" s="149"/>
      <c r="B64" s="149" t="str">
        <f>IFERROR(VLOOKUP(D64,DB!A:K,11,0),"")</f>
        <v/>
      </c>
      <c r="C64" s="94"/>
      <c r="D64" s="92"/>
      <c r="E64" s="95"/>
      <c r="F64" s="96"/>
      <c r="G64" s="150">
        <f ca="1">IFERROR(NOW()-F64,"")</f>
        <v>45969.002449884261</v>
      </c>
      <c r="H64" s="96"/>
      <c r="I64" s="149" t="str">
        <f>IFERROR(VLOOKUP(D64,DB!A:F,6,0),"")</f>
        <v/>
      </c>
      <c r="J64" s="149" t="str">
        <f>IFERROR(VLOOKUP(D64,DB!A:G,7,0),"")</f>
        <v/>
      </c>
      <c r="K64" s="98"/>
      <c r="L64" s="92" t="str">
        <f>IFERROR(VLOOKUP(D64,DB!A:I,9,0),"")</f>
        <v/>
      </c>
    </row>
    <row r="65" spans="1:12" ht="15" customHeight="1">
      <c r="A65" s="149"/>
      <c r="B65" s="149" t="str">
        <f>IFERROR(VLOOKUP(D65,DB!A:K,11,0),"")</f>
        <v/>
      </c>
      <c r="C65" s="94"/>
      <c r="D65" s="92"/>
      <c r="E65" s="95"/>
      <c r="F65" s="96"/>
      <c r="G65" s="150">
        <f ca="1">IFERROR(NOW()-F65,"")</f>
        <v>45969.002449884261</v>
      </c>
      <c r="H65" s="96"/>
      <c r="I65" s="149" t="str">
        <f>IFERROR(VLOOKUP(D65,DB!A:F,6,0),"")</f>
        <v/>
      </c>
      <c r="J65" s="149" t="str">
        <f>IFERROR(VLOOKUP(D65,DB!A:G,7,0),"")</f>
        <v/>
      </c>
      <c r="K65" s="98"/>
      <c r="L65" s="92" t="str">
        <f>IFERROR(VLOOKUP(D65,DB!A:I,9,0),"")</f>
        <v/>
      </c>
    </row>
    <row r="66" spans="1:12" ht="15" customHeight="1">
      <c r="A66" s="149"/>
      <c r="B66" s="149" t="str">
        <f>IFERROR(VLOOKUP(D66,DB!A:K,11,0),"")</f>
        <v/>
      </c>
      <c r="C66" s="94"/>
      <c r="D66" s="92"/>
      <c r="E66" s="95"/>
      <c r="F66" s="96"/>
      <c r="G66" s="150">
        <f ca="1">IFERROR(NOW()-F66,"")</f>
        <v>45969.002449884261</v>
      </c>
      <c r="H66" s="96"/>
      <c r="I66" s="149" t="str">
        <f>IFERROR(VLOOKUP(D66,DB!A:F,6,0),"")</f>
        <v/>
      </c>
      <c r="J66" s="149" t="str">
        <f>IFERROR(VLOOKUP(D66,DB!A:G,7,0),"")</f>
        <v/>
      </c>
      <c r="K66" s="98"/>
      <c r="L66" s="92" t="str">
        <f>IFERROR(VLOOKUP(D66,DB!A:I,9,0),"")</f>
        <v/>
      </c>
    </row>
    <row r="67" spans="1:12" ht="15" customHeight="1">
      <c r="A67" s="149"/>
      <c r="B67" s="149" t="str">
        <f>IFERROR(VLOOKUP(D67,DB!A:K,11,0),"")</f>
        <v/>
      </c>
      <c r="C67" s="94"/>
      <c r="D67" s="92"/>
      <c r="E67" s="95"/>
      <c r="F67" s="96"/>
      <c r="G67" s="150">
        <f ca="1">IFERROR(NOW()-F67,"")</f>
        <v>45969.002449884261</v>
      </c>
      <c r="H67" s="96"/>
      <c r="I67" s="149" t="str">
        <f>IFERROR(VLOOKUP(D67,DB!A:F,6,0),"")</f>
        <v/>
      </c>
      <c r="J67" s="149" t="str">
        <f>IFERROR(VLOOKUP(D67,DB!A:G,7,0),"")</f>
        <v/>
      </c>
      <c r="K67" s="98"/>
      <c r="L67" s="92" t="str">
        <f>IFERROR(VLOOKUP(D67,DB!A:I,9,0),"")</f>
        <v/>
      </c>
    </row>
    <row r="68" spans="1:12" ht="15" customHeight="1">
      <c r="A68" s="149"/>
      <c r="B68" s="149" t="str">
        <f>IFERROR(VLOOKUP(D68,DB!A:K,11,0),"")</f>
        <v/>
      </c>
      <c r="C68" s="94"/>
      <c r="D68" s="92"/>
      <c r="E68" s="95"/>
      <c r="F68" s="96"/>
      <c r="G68" s="150">
        <f ca="1">IFERROR(NOW()-F68,"")</f>
        <v>45969.002449884261</v>
      </c>
      <c r="H68" s="96"/>
      <c r="I68" s="149" t="str">
        <f>IFERROR(VLOOKUP(D68,DB!A:F,6,0),"")</f>
        <v/>
      </c>
      <c r="J68" s="149" t="str">
        <f>IFERROR(VLOOKUP(D68,DB!A:G,7,0),"")</f>
        <v/>
      </c>
      <c r="K68" s="98"/>
      <c r="L68" s="92" t="str">
        <f>IFERROR(VLOOKUP(D68,DB!A:I,9,0),"")</f>
        <v/>
      </c>
    </row>
    <row r="69" spans="1:12" ht="15" customHeight="1">
      <c r="A69" s="149"/>
      <c r="B69" s="149" t="str">
        <f>IFERROR(VLOOKUP(D69,DB!A:K,11,0),"")</f>
        <v/>
      </c>
      <c r="C69" s="94"/>
      <c r="D69" s="92"/>
      <c r="E69" s="95"/>
      <c r="F69" s="96"/>
      <c r="G69" s="150">
        <f ca="1">IFERROR(NOW()-F69,"")</f>
        <v>45969.002449884261</v>
      </c>
      <c r="H69" s="96"/>
      <c r="I69" s="149" t="str">
        <f>IFERROR(VLOOKUP(D69,DB!A:F,6,0),"")</f>
        <v/>
      </c>
      <c r="J69" s="149" t="str">
        <f>IFERROR(VLOOKUP(D69,DB!A:G,7,0),"")</f>
        <v/>
      </c>
      <c r="K69" s="98"/>
      <c r="L69" s="92" t="str">
        <f>IFERROR(VLOOKUP(D69,DB!A:I,9,0),"")</f>
        <v/>
      </c>
    </row>
    <row r="70" spans="1:12" ht="15" customHeight="1">
      <c r="A70" s="149"/>
      <c r="B70" s="149" t="str">
        <f>IFERROR(VLOOKUP(D70,DB!A:K,11,0),"")</f>
        <v/>
      </c>
      <c r="C70" s="94"/>
      <c r="D70" s="92"/>
      <c r="E70" s="95"/>
      <c r="F70" s="96"/>
      <c r="G70" s="150">
        <f ca="1">IFERROR(NOW()-F70,"")</f>
        <v>45969.002449884261</v>
      </c>
      <c r="H70" s="96"/>
      <c r="I70" s="149" t="str">
        <f>IFERROR(VLOOKUP(D70,DB!A:F,6,0),"")</f>
        <v/>
      </c>
      <c r="J70" s="149" t="str">
        <f>IFERROR(VLOOKUP(D70,DB!A:G,7,0),"")</f>
        <v/>
      </c>
      <c r="K70" s="98"/>
      <c r="L70" s="92" t="str">
        <f>IFERROR(VLOOKUP(D70,DB!A:I,9,0),"")</f>
        <v/>
      </c>
    </row>
    <row r="71" spans="1:12" ht="15" customHeight="1">
      <c r="A71" s="149"/>
      <c r="B71" s="149" t="str">
        <f>IFERROR(VLOOKUP(D71,DB!A:K,11,0),"")</f>
        <v/>
      </c>
      <c r="C71" s="94"/>
      <c r="D71" s="92"/>
      <c r="E71" s="95"/>
      <c r="F71" s="96"/>
      <c r="G71" s="150">
        <f ca="1">IFERROR(NOW()-F71,"")</f>
        <v>45969.002449884261</v>
      </c>
      <c r="H71" s="96"/>
      <c r="I71" s="149" t="str">
        <f>IFERROR(VLOOKUP(D71,DB!A:F,6,0),"")</f>
        <v/>
      </c>
      <c r="J71" s="149" t="str">
        <f>IFERROR(VLOOKUP(D71,DB!A:G,7,0),"")</f>
        <v/>
      </c>
      <c r="K71" s="98"/>
      <c r="L71" s="92" t="str">
        <f>IFERROR(VLOOKUP(D71,DB!A:I,9,0),"")</f>
        <v/>
      </c>
    </row>
    <row r="72" spans="1:12" ht="15" customHeight="1">
      <c r="A72" s="149"/>
      <c r="B72" s="149" t="str">
        <f>IFERROR(VLOOKUP(D72,DB!A:K,11,0),"")</f>
        <v/>
      </c>
      <c r="C72" s="94"/>
      <c r="D72" s="92"/>
      <c r="E72" s="95"/>
      <c r="F72" s="96"/>
      <c r="G72" s="150">
        <f ca="1">IFERROR(NOW()-F72,"")</f>
        <v>45969.002449884261</v>
      </c>
      <c r="H72" s="96"/>
      <c r="I72" s="149" t="str">
        <f>IFERROR(VLOOKUP(D72,DB!A:F,6,0),"")</f>
        <v/>
      </c>
      <c r="J72" s="149" t="str">
        <f>IFERROR(VLOOKUP(D72,DB!A:G,7,0),"")</f>
        <v/>
      </c>
      <c r="K72" s="98"/>
      <c r="L72" s="92" t="str">
        <f>IFERROR(VLOOKUP(D72,DB!A:I,9,0),"")</f>
        <v/>
      </c>
    </row>
    <row r="73" spans="1:12" ht="15" customHeight="1">
      <c r="A73" s="149"/>
      <c r="B73" s="149" t="str">
        <f>IFERROR(VLOOKUP(D73,DB!A:K,11,0),"")</f>
        <v/>
      </c>
      <c r="C73" s="94"/>
      <c r="D73" s="92"/>
      <c r="E73" s="95"/>
      <c r="F73" s="96"/>
      <c r="G73" s="150">
        <f ca="1">IFERROR(NOW()-F73,"")</f>
        <v>45969.002449884261</v>
      </c>
      <c r="H73" s="96"/>
      <c r="I73" s="149" t="str">
        <f>IFERROR(VLOOKUP(D73,DB!A:F,6,0),"")</f>
        <v/>
      </c>
      <c r="J73" s="149" t="str">
        <f>IFERROR(VLOOKUP(D73,DB!A:G,7,0),"")</f>
        <v/>
      </c>
      <c r="K73" s="98"/>
      <c r="L73" s="92" t="str">
        <f>IFERROR(VLOOKUP(D73,DB!A:I,9,0),"")</f>
        <v/>
      </c>
    </row>
    <row r="74" spans="1:12" ht="15" customHeight="1">
      <c r="A74" s="149"/>
      <c r="B74" s="149" t="str">
        <f>IFERROR(VLOOKUP(D74,DB!A:K,11,0),"")</f>
        <v/>
      </c>
      <c r="C74" s="94"/>
      <c r="D74" s="92"/>
      <c r="E74" s="95"/>
      <c r="F74" s="96"/>
      <c r="G74" s="150">
        <f ca="1">IFERROR(NOW()-F74,"")</f>
        <v>45969.002449884261</v>
      </c>
      <c r="H74" s="96"/>
      <c r="I74" s="149" t="str">
        <f>IFERROR(VLOOKUP(D74,DB!A:F,6,0),"")</f>
        <v/>
      </c>
      <c r="J74" s="149" t="str">
        <f>IFERROR(VLOOKUP(D74,DB!A:G,7,0),"")</f>
        <v/>
      </c>
      <c r="K74" s="98"/>
      <c r="L74" s="92" t="str">
        <f>IFERROR(VLOOKUP(D74,DB!A:I,9,0),"")</f>
        <v/>
      </c>
    </row>
    <row r="75" spans="1:12" ht="15" customHeight="1">
      <c r="A75" s="149"/>
      <c r="B75" s="149" t="str">
        <f>IFERROR(VLOOKUP(D75,DB!A:K,11,0),"")</f>
        <v/>
      </c>
      <c r="C75" s="94"/>
      <c r="D75" s="92"/>
      <c r="E75" s="95"/>
      <c r="F75" s="96"/>
      <c r="G75" s="150">
        <f ca="1">IFERROR(NOW()-F75,"")</f>
        <v>45969.002449884261</v>
      </c>
      <c r="H75" s="96"/>
      <c r="I75" s="149" t="str">
        <f>IFERROR(VLOOKUP(D75,DB!A:F,6,0),"")</f>
        <v/>
      </c>
      <c r="J75" s="149" t="str">
        <f>IFERROR(VLOOKUP(D75,DB!A:G,7,0),"")</f>
        <v/>
      </c>
      <c r="K75" s="98"/>
      <c r="L75" s="92" t="str">
        <f>IFERROR(VLOOKUP(D75,DB!A:I,9,0),"")</f>
        <v/>
      </c>
    </row>
    <row r="76" spans="1:12" ht="15" customHeight="1">
      <c r="A76" s="149"/>
      <c r="B76" s="149" t="str">
        <f>IFERROR(VLOOKUP(D76,DB!A:K,11,0),"")</f>
        <v/>
      </c>
      <c r="C76" s="94"/>
      <c r="D76" s="92"/>
      <c r="E76" s="95"/>
      <c r="F76" s="96"/>
      <c r="G76" s="150">
        <f ca="1">IFERROR(NOW()-F76,"")</f>
        <v>45969.002449884261</v>
      </c>
      <c r="H76" s="96"/>
      <c r="I76" s="149" t="str">
        <f>IFERROR(VLOOKUP(D76,DB!A:F,6,0),"")</f>
        <v/>
      </c>
      <c r="J76" s="149" t="str">
        <f>IFERROR(VLOOKUP(D76,DB!A:G,7,0),"")</f>
        <v/>
      </c>
      <c r="K76" s="98"/>
      <c r="L76" s="92" t="str">
        <f>IFERROR(VLOOKUP(D76,DB!A:I,9,0),"")</f>
        <v/>
      </c>
    </row>
    <row r="77" spans="1:12" ht="15" customHeight="1">
      <c r="A77" s="149"/>
      <c r="B77" s="149" t="str">
        <f>IFERROR(VLOOKUP(D77,DB!A:K,11,0),"")</f>
        <v/>
      </c>
      <c r="C77" s="94"/>
      <c r="D77" s="92"/>
      <c r="E77" s="95"/>
      <c r="F77" s="96"/>
      <c r="G77" s="150">
        <f ca="1">IFERROR(NOW()-F77,"")</f>
        <v>45969.002449884261</v>
      </c>
      <c r="H77" s="96"/>
      <c r="I77" s="149" t="str">
        <f>IFERROR(VLOOKUP(D77,DB!A:F,6,0),"")</f>
        <v/>
      </c>
      <c r="J77" s="149" t="str">
        <f>IFERROR(VLOOKUP(D77,DB!A:G,7,0),"")</f>
        <v/>
      </c>
      <c r="K77" s="98"/>
      <c r="L77" s="92" t="str">
        <f>IFERROR(VLOOKUP(D77,DB!A:I,9,0),"")</f>
        <v/>
      </c>
    </row>
    <row r="78" spans="1:12" ht="15" customHeight="1">
      <c r="A78" s="149"/>
      <c r="B78" s="149" t="str">
        <f>IFERROR(VLOOKUP(D78,DB!A:K,11,0),"")</f>
        <v/>
      </c>
      <c r="C78" s="94"/>
      <c r="D78" s="92"/>
      <c r="E78" s="95"/>
      <c r="F78" s="96"/>
      <c r="G78" s="150">
        <f ca="1">IFERROR(NOW()-F78,"")</f>
        <v>45969.002449884261</v>
      </c>
      <c r="H78" s="96"/>
      <c r="I78" s="149" t="str">
        <f>IFERROR(VLOOKUP(D78,DB!A:F,6,0),"")</f>
        <v/>
      </c>
      <c r="J78" s="149" t="str">
        <f>IFERROR(VLOOKUP(D78,DB!A:G,7,0),"")</f>
        <v/>
      </c>
      <c r="K78" s="98"/>
      <c r="L78" s="92" t="str">
        <f>IFERROR(VLOOKUP(D78,DB!A:I,9,0),"")</f>
        <v/>
      </c>
    </row>
    <row r="79" spans="1:12" ht="15" customHeight="1">
      <c r="A79" s="149"/>
      <c r="B79" s="149" t="str">
        <f>IFERROR(VLOOKUP(D79,DB!A:K,11,0),"")</f>
        <v/>
      </c>
      <c r="C79" s="94"/>
      <c r="D79" s="92"/>
      <c r="E79" s="95"/>
      <c r="F79" s="96"/>
      <c r="G79" s="150">
        <f ca="1">IFERROR(NOW()-F79,"")</f>
        <v>45969.002449884261</v>
      </c>
      <c r="H79" s="96"/>
      <c r="I79" s="149" t="str">
        <f>IFERROR(VLOOKUP(D79,DB!A:F,6,0),"")</f>
        <v/>
      </c>
      <c r="J79" s="149" t="str">
        <f>IFERROR(VLOOKUP(D79,DB!A:G,7,0),"")</f>
        <v/>
      </c>
      <c r="K79" s="98"/>
      <c r="L79" s="92" t="str">
        <f>IFERROR(VLOOKUP(D79,DB!A:I,9,0),"")</f>
        <v/>
      </c>
    </row>
    <row r="80" spans="1:12" ht="15" customHeight="1">
      <c r="A80" s="149"/>
      <c r="B80" s="149" t="str">
        <f>IFERROR(VLOOKUP(D80,DB!A:K,11,0),"")</f>
        <v/>
      </c>
      <c r="C80" s="94"/>
      <c r="D80" s="92"/>
      <c r="E80" s="95"/>
      <c r="F80" s="96"/>
      <c r="G80" s="150">
        <f ca="1">IFERROR(NOW()-F80,"")</f>
        <v>45969.002449884261</v>
      </c>
      <c r="H80" s="96"/>
      <c r="I80" s="149" t="str">
        <f>IFERROR(VLOOKUP(D80,DB!A:F,6,0),"")</f>
        <v/>
      </c>
      <c r="J80" s="149" t="str">
        <f>IFERROR(VLOOKUP(D80,DB!A:G,7,0),"")</f>
        <v/>
      </c>
      <c r="K80" s="98"/>
      <c r="L80" s="92" t="str">
        <f>IFERROR(VLOOKUP(D80,DB!A:I,9,0),"")</f>
        <v/>
      </c>
    </row>
    <row r="81" spans="1:12" ht="15" customHeight="1">
      <c r="A81" s="149"/>
      <c r="B81" s="149" t="str">
        <f>IFERROR(VLOOKUP(D81,DB!A:K,11,0),"")</f>
        <v/>
      </c>
      <c r="C81" s="94"/>
      <c r="D81" s="92"/>
      <c r="E81" s="95"/>
      <c r="F81" s="96"/>
      <c r="G81" s="150">
        <f ca="1">IFERROR(NOW()-F81,"")</f>
        <v>45969.002449884261</v>
      </c>
      <c r="H81" s="96"/>
      <c r="I81" s="149" t="str">
        <f>IFERROR(VLOOKUP(D81,DB!A:F,6,0),"")</f>
        <v/>
      </c>
      <c r="J81" s="149" t="str">
        <f>IFERROR(VLOOKUP(D81,DB!A:G,7,0),"")</f>
        <v/>
      </c>
      <c r="K81" s="98"/>
      <c r="L81" s="92" t="str">
        <f>IFERROR(VLOOKUP(D81,DB!A:I,9,0),"")</f>
        <v/>
      </c>
    </row>
    <row r="82" spans="1:12" ht="15" customHeight="1">
      <c r="A82" s="149"/>
      <c r="B82" s="149" t="str">
        <f>IFERROR(VLOOKUP(D82,DB!A:K,11,0),"")</f>
        <v/>
      </c>
      <c r="C82" s="94"/>
      <c r="D82" s="92"/>
      <c r="E82" s="95"/>
      <c r="F82" s="96"/>
      <c r="G82" s="150">
        <f ca="1">IFERROR(NOW()-F82,"")</f>
        <v>45969.002449884261</v>
      </c>
      <c r="H82" s="96"/>
      <c r="I82" s="149" t="str">
        <f>IFERROR(VLOOKUP(D82,DB!A:F,6,0),"")</f>
        <v/>
      </c>
      <c r="J82" s="149" t="str">
        <f>IFERROR(VLOOKUP(D82,DB!A:G,7,0),"")</f>
        <v/>
      </c>
      <c r="K82" s="98"/>
      <c r="L82" s="92" t="str">
        <f>IFERROR(VLOOKUP(D82,DB!A:I,9,0),"")</f>
        <v/>
      </c>
    </row>
    <row r="83" spans="1:12" ht="15" customHeight="1">
      <c r="A83" s="149"/>
      <c r="B83" s="149" t="str">
        <f>IFERROR(VLOOKUP(D83,DB!A:K,11,0),"")</f>
        <v/>
      </c>
      <c r="C83" s="94"/>
      <c r="D83" s="92"/>
      <c r="E83" s="95"/>
      <c r="F83" s="96"/>
      <c r="G83" s="150">
        <f ca="1">IFERROR(NOW()-F83,"")</f>
        <v>45969.002449884261</v>
      </c>
      <c r="H83" s="96"/>
      <c r="I83" s="149" t="str">
        <f>IFERROR(VLOOKUP(D83,DB!A:F,6,0),"")</f>
        <v/>
      </c>
      <c r="J83" s="149" t="str">
        <f>IFERROR(VLOOKUP(D83,DB!A:G,7,0),"")</f>
        <v/>
      </c>
      <c r="K83" s="98"/>
      <c r="L83" s="92" t="str">
        <f>IFERROR(VLOOKUP(D83,DB!A:I,9,0),"")</f>
        <v/>
      </c>
    </row>
    <row r="84" spans="1:12" ht="15" customHeight="1">
      <c r="A84" s="149"/>
      <c r="B84" s="149" t="str">
        <f>IFERROR(VLOOKUP(D84,DB!A:K,11,0),"")</f>
        <v/>
      </c>
      <c r="C84" s="94"/>
      <c r="D84" s="92"/>
      <c r="E84" s="95"/>
      <c r="F84" s="96"/>
      <c r="G84" s="150">
        <f ca="1">IFERROR(NOW()-F84,"")</f>
        <v>45969.002449884261</v>
      </c>
      <c r="H84" s="96"/>
      <c r="I84" s="149" t="str">
        <f>IFERROR(VLOOKUP(D84,DB!A:F,6,0),"")</f>
        <v/>
      </c>
      <c r="J84" s="149" t="str">
        <f>IFERROR(VLOOKUP(D84,DB!A:G,7,0),"")</f>
        <v/>
      </c>
      <c r="K84" s="98"/>
      <c r="L84" s="92" t="str">
        <f>IFERROR(VLOOKUP(D84,DB!A:I,9,0),"")</f>
        <v/>
      </c>
    </row>
    <row r="85" spans="1:12" ht="15" customHeight="1">
      <c r="A85" s="149"/>
      <c r="B85" s="149" t="str">
        <f>IFERROR(VLOOKUP(D85,DB!A:K,11,0),"")</f>
        <v/>
      </c>
      <c r="C85" s="94"/>
      <c r="D85" s="92"/>
      <c r="E85" s="95"/>
      <c r="F85" s="96"/>
      <c r="G85" s="150">
        <f ca="1">IFERROR(NOW()-F85,"")</f>
        <v>45969.002449884261</v>
      </c>
      <c r="H85" s="96"/>
      <c r="I85" s="149" t="str">
        <f>IFERROR(VLOOKUP(D85,DB!A:F,6,0),"")</f>
        <v/>
      </c>
      <c r="J85" s="149" t="str">
        <f>IFERROR(VLOOKUP(D85,DB!A:G,7,0),"")</f>
        <v/>
      </c>
      <c r="K85" s="98"/>
      <c r="L85" s="92" t="str">
        <f>IFERROR(VLOOKUP(D85,DB!A:I,9,0),"")</f>
        <v/>
      </c>
    </row>
    <row r="86" spans="1:12" ht="15" customHeight="1">
      <c r="A86" s="149"/>
      <c r="B86" s="149" t="str">
        <f>IFERROR(VLOOKUP(D86,DB!A:K,11,0),"")</f>
        <v/>
      </c>
      <c r="C86" s="94"/>
      <c r="D86" s="92"/>
      <c r="E86" s="95"/>
      <c r="F86" s="96"/>
      <c r="G86" s="150">
        <f ca="1">IFERROR(NOW()-F86,"")</f>
        <v>45969.002449884261</v>
      </c>
      <c r="H86" s="96"/>
      <c r="I86" s="149" t="str">
        <f>IFERROR(VLOOKUP(D86,DB!A:F,6,0),"")</f>
        <v/>
      </c>
      <c r="J86" s="149" t="str">
        <f>IFERROR(VLOOKUP(D86,DB!A:G,7,0),"")</f>
        <v/>
      </c>
      <c r="K86" s="98"/>
      <c r="L86" s="92" t="str">
        <f>IFERROR(VLOOKUP(D86,DB!A:I,9,0),"")</f>
        <v/>
      </c>
    </row>
    <row r="87" spans="1:12" ht="15" customHeight="1">
      <c r="A87" s="149"/>
      <c r="B87" s="149" t="str">
        <f>IFERROR(VLOOKUP(D87,DB!A:K,11,0),"")</f>
        <v/>
      </c>
      <c r="C87" s="94"/>
      <c r="D87" s="92"/>
      <c r="E87" s="95"/>
      <c r="F87" s="96"/>
      <c r="G87" s="150">
        <f ca="1">IFERROR(NOW()-F87,"")</f>
        <v>45969.002449884261</v>
      </c>
      <c r="H87" s="96"/>
      <c r="I87" s="149" t="str">
        <f>IFERROR(VLOOKUP(D87,DB!A:F,6,0),"")</f>
        <v/>
      </c>
      <c r="J87" s="149" t="str">
        <f>IFERROR(VLOOKUP(D87,DB!A:G,7,0),"")</f>
        <v/>
      </c>
      <c r="K87" s="98"/>
      <c r="L87" s="92" t="str">
        <f>IFERROR(VLOOKUP(D87,DB!A:I,9,0),"")</f>
        <v/>
      </c>
    </row>
    <row r="88" spans="1:12" ht="15" customHeight="1">
      <c r="A88" s="149"/>
      <c r="B88" s="149" t="str">
        <f>IFERROR(VLOOKUP(D88,DB!A:K,11,0),"")</f>
        <v/>
      </c>
      <c r="C88" s="94"/>
      <c r="D88" s="92"/>
      <c r="E88" s="95"/>
      <c r="F88" s="96"/>
      <c r="G88" s="150">
        <f ca="1">IFERROR(NOW()-F88,"")</f>
        <v>45969.002449884261</v>
      </c>
      <c r="H88" s="96"/>
      <c r="I88" s="149" t="str">
        <f>IFERROR(VLOOKUP(D88,DB!A:F,6,0),"")</f>
        <v/>
      </c>
      <c r="J88" s="149" t="str">
        <f>IFERROR(VLOOKUP(D88,DB!A:G,7,0),"")</f>
        <v/>
      </c>
      <c r="K88" s="98"/>
      <c r="L88" s="92" t="str">
        <f>IFERROR(VLOOKUP(D88,DB!A:I,9,0),"")</f>
        <v/>
      </c>
    </row>
    <row r="89" spans="1:12" ht="15" customHeight="1">
      <c r="A89" s="149"/>
      <c r="B89" s="149" t="str">
        <f>IFERROR(VLOOKUP(D89,DB!A:K,11,0),"")</f>
        <v/>
      </c>
      <c r="C89" s="94"/>
      <c r="D89" s="92"/>
      <c r="E89" s="95"/>
      <c r="F89" s="96"/>
      <c r="G89" s="150">
        <f ca="1">IFERROR(NOW()-F89,"")</f>
        <v>45969.002449884261</v>
      </c>
      <c r="H89" s="96"/>
      <c r="I89" s="149" t="str">
        <f>IFERROR(VLOOKUP(D89,DB!A:F,6,0),"")</f>
        <v/>
      </c>
      <c r="J89" s="149" t="str">
        <f>IFERROR(VLOOKUP(D89,DB!A:G,7,0),"")</f>
        <v/>
      </c>
      <c r="K89" s="98"/>
      <c r="L89" s="92" t="str">
        <f>IFERROR(VLOOKUP(D89,DB!A:I,9,0),"")</f>
        <v/>
      </c>
    </row>
    <row r="90" spans="1:12" ht="15" customHeight="1">
      <c r="A90" s="149"/>
      <c r="B90" s="149" t="str">
        <f>IFERROR(VLOOKUP(D90,DB!A:K,11,0),"")</f>
        <v/>
      </c>
      <c r="C90" s="94"/>
      <c r="D90" s="92"/>
      <c r="E90" s="95"/>
      <c r="F90" s="96"/>
      <c r="G90" s="150">
        <f ca="1">IFERROR(NOW()-F90,"")</f>
        <v>45969.002449884261</v>
      </c>
      <c r="H90" s="96"/>
      <c r="I90" s="149" t="str">
        <f>IFERROR(VLOOKUP(D90,DB!A:F,6,0),"")</f>
        <v/>
      </c>
      <c r="J90" s="149" t="str">
        <f>IFERROR(VLOOKUP(D90,DB!A:G,7,0),"")</f>
        <v/>
      </c>
      <c r="K90" s="98"/>
      <c r="L90" s="92" t="str">
        <f>IFERROR(VLOOKUP(D90,DB!A:I,9,0),"")</f>
        <v/>
      </c>
    </row>
    <row r="91" spans="1:12" ht="15" customHeight="1">
      <c r="A91" s="149"/>
      <c r="B91" s="149" t="str">
        <f>IFERROR(VLOOKUP(D91,DB!A:K,11,0),"")</f>
        <v/>
      </c>
      <c r="C91" s="94"/>
      <c r="D91" s="92"/>
      <c r="E91" s="95"/>
      <c r="F91" s="96"/>
      <c r="G91" s="150">
        <f ca="1">IFERROR(NOW()-F91,"")</f>
        <v>45969.002449884261</v>
      </c>
      <c r="H91" s="96"/>
      <c r="I91" s="149" t="str">
        <f>IFERROR(VLOOKUP(D91,DB!A:F,6,0),"")</f>
        <v/>
      </c>
      <c r="J91" s="149" t="str">
        <f>IFERROR(VLOOKUP(D91,DB!A:G,7,0),"")</f>
        <v/>
      </c>
      <c r="K91" s="98"/>
      <c r="L91" s="92" t="str">
        <f>IFERROR(VLOOKUP(D91,DB!A:I,9,0),"")</f>
        <v/>
      </c>
    </row>
    <row r="92" spans="1:12" ht="15" customHeight="1">
      <c r="A92" s="149"/>
      <c r="B92" s="149" t="str">
        <f>IFERROR(VLOOKUP(D92,DB!A:K,11,0),"")</f>
        <v/>
      </c>
      <c r="C92" s="94"/>
      <c r="D92" s="92"/>
      <c r="E92" s="95"/>
      <c r="F92" s="96"/>
      <c r="G92" s="150">
        <f ca="1">IFERROR(NOW()-F92,"")</f>
        <v>45969.002449884261</v>
      </c>
      <c r="H92" s="96"/>
      <c r="I92" s="149" t="str">
        <f>IFERROR(VLOOKUP(D92,DB!A:F,6,0),"")</f>
        <v/>
      </c>
      <c r="J92" s="149" t="str">
        <f>IFERROR(VLOOKUP(D92,DB!A:G,7,0),"")</f>
        <v/>
      </c>
      <c r="K92" s="98"/>
      <c r="L92" s="92" t="str">
        <f>IFERROR(VLOOKUP(D92,DB!A:I,9,0),"")</f>
        <v/>
      </c>
    </row>
    <row r="93" spans="1:12" ht="15" customHeight="1">
      <c r="A93" s="149"/>
      <c r="B93" s="149" t="str">
        <f>IFERROR(VLOOKUP(D93,DB!A:K,11,0),"")</f>
        <v/>
      </c>
      <c r="C93" s="94"/>
      <c r="D93" s="92"/>
      <c r="E93" s="95"/>
      <c r="F93" s="96"/>
      <c r="G93" s="150">
        <f ca="1">IFERROR(NOW()-F93,"")</f>
        <v>45969.002449884261</v>
      </c>
      <c r="H93" s="96"/>
      <c r="I93" s="149" t="str">
        <f>IFERROR(VLOOKUP(D93,DB!A:F,6,0),"")</f>
        <v/>
      </c>
      <c r="J93" s="149" t="str">
        <f>IFERROR(VLOOKUP(D93,DB!A:G,7,0),"")</f>
        <v/>
      </c>
      <c r="K93" s="98"/>
      <c r="L93" s="92" t="str">
        <f>IFERROR(VLOOKUP(D93,DB!A:I,9,0),"")</f>
        <v/>
      </c>
    </row>
    <row r="94" spans="1:12" ht="15" customHeight="1">
      <c r="A94" s="149"/>
      <c r="B94" s="149" t="str">
        <f>IFERROR(VLOOKUP(D94,DB!A:K,11,0),"")</f>
        <v/>
      </c>
      <c r="C94" s="94"/>
      <c r="D94" s="92"/>
      <c r="E94" s="95"/>
      <c r="F94" s="96"/>
      <c r="G94" s="150">
        <f ca="1">IFERROR(NOW()-F94,"")</f>
        <v>45969.002449884261</v>
      </c>
      <c r="H94" s="96"/>
      <c r="I94" s="149" t="str">
        <f>IFERROR(VLOOKUP(D94,DB!A:F,6,0),"")</f>
        <v/>
      </c>
      <c r="J94" s="149" t="str">
        <f>IFERROR(VLOOKUP(D94,DB!A:G,7,0),"")</f>
        <v/>
      </c>
      <c r="K94" s="98"/>
      <c r="L94" s="92" t="str">
        <f>IFERROR(VLOOKUP(D94,DB!A:I,9,0),"")</f>
        <v/>
      </c>
    </row>
    <row r="95" spans="1:12" ht="15" customHeight="1">
      <c r="A95" s="149"/>
      <c r="B95" s="149" t="str">
        <f>IFERROR(VLOOKUP(D95,DB!A:K,11,0),"")</f>
        <v/>
      </c>
      <c r="C95" s="94"/>
      <c r="D95" s="92"/>
      <c r="E95" s="95"/>
      <c r="F95" s="96"/>
      <c r="G95" s="150">
        <f ca="1">IFERROR(NOW()-F95,"")</f>
        <v>45969.002449884261</v>
      </c>
      <c r="H95" s="96"/>
      <c r="I95" s="149" t="str">
        <f>IFERROR(VLOOKUP(D95,DB!A:F,6,0),"")</f>
        <v/>
      </c>
      <c r="J95" s="149" t="str">
        <f>IFERROR(VLOOKUP(D95,DB!A:G,7,0),"")</f>
        <v/>
      </c>
      <c r="K95" s="98"/>
      <c r="L95" s="92" t="str">
        <f>IFERROR(VLOOKUP(D95,DB!A:I,9,0),"")</f>
        <v/>
      </c>
    </row>
    <row r="96" spans="1:12" ht="15" customHeight="1">
      <c r="A96" s="149"/>
      <c r="B96" s="149" t="str">
        <f>IFERROR(VLOOKUP(D96,DB!A:K,11,0),"")</f>
        <v/>
      </c>
      <c r="C96" s="94"/>
      <c r="D96" s="92"/>
      <c r="E96" s="95"/>
      <c r="F96" s="96"/>
      <c r="G96" s="150">
        <f ca="1">IFERROR(NOW()-F96,"")</f>
        <v>45969.002449884261</v>
      </c>
      <c r="H96" s="96"/>
      <c r="I96" s="149" t="str">
        <f>IFERROR(VLOOKUP(D96,DB!A:F,6,0),"")</f>
        <v/>
      </c>
      <c r="J96" s="149" t="str">
        <f>IFERROR(VLOOKUP(D96,DB!A:G,7,0),"")</f>
        <v/>
      </c>
      <c r="K96" s="98"/>
      <c r="L96" s="92" t="str">
        <f>IFERROR(VLOOKUP(D96,DB!A:I,9,0),"")</f>
        <v/>
      </c>
    </row>
    <row r="97" spans="1:12" ht="15" customHeight="1">
      <c r="A97" s="149"/>
      <c r="B97" s="149" t="str">
        <f>IFERROR(VLOOKUP(D97,DB!A:K,11,0),"")</f>
        <v/>
      </c>
      <c r="C97" s="94"/>
      <c r="D97" s="92"/>
      <c r="E97" s="95"/>
      <c r="F97" s="96"/>
      <c r="G97" s="150">
        <f ca="1">IFERROR(NOW()-F97,"")</f>
        <v>45969.002449884261</v>
      </c>
      <c r="H97" s="96"/>
      <c r="I97" s="149" t="str">
        <f>IFERROR(VLOOKUP(D97,DB!A:F,6,0),"")</f>
        <v/>
      </c>
      <c r="J97" s="149" t="str">
        <f>IFERROR(VLOOKUP(D97,DB!A:G,7,0),"")</f>
        <v/>
      </c>
      <c r="K97" s="98"/>
      <c r="L97" s="92" t="str">
        <f>IFERROR(VLOOKUP(D97,DB!A:I,9,0),"")</f>
        <v/>
      </c>
    </row>
    <row r="98" spans="1:12" ht="15" customHeight="1">
      <c r="A98" s="149"/>
      <c r="B98" s="149" t="str">
        <f>IFERROR(VLOOKUP(D98,DB!A:K,11,0),"")</f>
        <v/>
      </c>
      <c r="C98" s="94"/>
      <c r="D98" s="92"/>
      <c r="E98" s="95"/>
      <c r="F98" s="96"/>
      <c r="G98" s="150">
        <f ca="1">IFERROR(NOW()-F98,"")</f>
        <v>45969.002449884261</v>
      </c>
      <c r="H98" s="96"/>
      <c r="I98" s="149" t="str">
        <f>IFERROR(VLOOKUP(D98,DB!A:F,6,0),"")</f>
        <v/>
      </c>
      <c r="J98" s="149" t="str">
        <f>IFERROR(VLOOKUP(D98,DB!A:G,7,0),"")</f>
        <v/>
      </c>
      <c r="K98" s="98"/>
      <c r="L98" s="92" t="str">
        <f>IFERROR(VLOOKUP(D98,DB!A:I,9,0),"")</f>
        <v/>
      </c>
    </row>
    <row r="99" spans="1:12" ht="15" customHeight="1">
      <c r="A99" s="149"/>
      <c r="B99" s="149" t="str">
        <f>IFERROR(VLOOKUP(D99,DB!A:K,11,0),"")</f>
        <v/>
      </c>
      <c r="C99" s="94"/>
      <c r="D99" s="92"/>
      <c r="E99" s="95"/>
      <c r="F99" s="96"/>
      <c r="G99" s="150">
        <f ca="1">IFERROR(NOW()-F99,"")</f>
        <v>45969.002449884261</v>
      </c>
      <c r="H99" s="96"/>
      <c r="I99" s="149" t="str">
        <f>IFERROR(VLOOKUP(D99,DB!A:F,6,0),"")</f>
        <v/>
      </c>
      <c r="J99" s="149" t="str">
        <f>IFERROR(VLOOKUP(D99,DB!A:G,7,0),"")</f>
        <v/>
      </c>
      <c r="K99" s="98"/>
      <c r="L99" s="92" t="str">
        <f>IFERROR(VLOOKUP(D99,DB!A:I,9,0),"")</f>
        <v/>
      </c>
    </row>
    <row r="100" spans="1:12" ht="15" customHeight="1">
      <c r="A100" s="149"/>
      <c r="B100" s="149" t="str">
        <f>IFERROR(VLOOKUP(D100,DB!A:K,11,0),"")</f>
        <v/>
      </c>
      <c r="C100" s="94"/>
      <c r="D100" s="92"/>
      <c r="E100" s="95"/>
      <c r="F100" s="96"/>
      <c r="G100" s="150">
        <f ca="1">IFERROR(NOW()-F100,"")</f>
        <v>45969.002449884261</v>
      </c>
      <c r="H100" s="96"/>
      <c r="I100" s="149" t="str">
        <f>IFERROR(VLOOKUP(D100,DB!A:F,6,0),"")</f>
        <v/>
      </c>
      <c r="J100" s="149" t="str">
        <f>IFERROR(VLOOKUP(D100,DB!A:G,7,0),"")</f>
        <v/>
      </c>
      <c r="K100" s="98"/>
      <c r="L100" s="92" t="str">
        <f>IFERROR(VLOOKUP(D100,DB!A:I,9,0),"")</f>
        <v/>
      </c>
    </row>
    <row r="101" spans="1:12" ht="15" customHeight="1">
      <c r="A101" s="149"/>
      <c r="B101" s="149" t="str">
        <f>IFERROR(VLOOKUP(D101,DB!A:K,11,0),"")</f>
        <v/>
      </c>
      <c r="C101" s="94"/>
      <c r="D101" s="92"/>
      <c r="E101" s="95"/>
      <c r="F101" s="96"/>
      <c r="G101" s="150">
        <f ca="1">IFERROR(NOW()-F101,"")</f>
        <v>45969.002449884261</v>
      </c>
      <c r="H101" s="96"/>
      <c r="I101" s="149" t="str">
        <f>IFERROR(VLOOKUP(D101,DB!A:F,6,0),"")</f>
        <v/>
      </c>
      <c r="J101" s="149" t="str">
        <f>IFERROR(VLOOKUP(D101,DB!A:G,7,0),"")</f>
        <v/>
      </c>
      <c r="K101" s="98"/>
      <c r="L101" s="92" t="str">
        <f>IFERROR(VLOOKUP(D101,DB!A:I,9,0),"")</f>
        <v/>
      </c>
    </row>
    <row r="102" spans="1:12" ht="15" customHeight="1">
      <c r="A102" s="149"/>
      <c r="B102" s="149" t="str">
        <f>IFERROR(VLOOKUP(D102,DB!A:K,11,0),"")</f>
        <v/>
      </c>
      <c r="C102" s="94"/>
      <c r="D102" s="92"/>
      <c r="E102" s="95"/>
      <c r="F102" s="96"/>
      <c r="G102" s="150">
        <f ca="1">IFERROR(NOW()-F102,"")</f>
        <v>45969.002449884261</v>
      </c>
      <c r="H102" s="96"/>
      <c r="I102" s="149" t="str">
        <f>IFERROR(VLOOKUP(D102,DB!A:F,6,0),"")</f>
        <v/>
      </c>
      <c r="J102" s="149" t="str">
        <f>IFERROR(VLOOKUP(D102,DB!A:G,7,0),"")</f>
        <v/>
      </c>
      <c r="K102" s="98"/>
      <c r="L102" s="92" t="str">
        <f>IFERROR(VLOOKUP(D102,DB!A:I,9,0),"")</f>
        <v/>
      </c>
    </row>
    <row r="103" spans="1:12" ht="15" customHeight="1">
      <c r="A103" s="149"/>
      <c r="B103" s="149" t="str">
        <f>IFERROR(VLOOKUP(D103,DB!A:K,11,0),"")</f>
        <v/>
      </c>
      <c r="C103" s="94"/>
      <c r="D103" s="92"/>
      <c r="E103" s="95"/>
      <c r="F103" s="96"/>
      <c r="G103" s="150">
        <f ca="1">IFERROR(NOW()-F103,"")</f>
        <v>45969.002449884261</v>
      </c>
      <c r="H103" s="96"/>
      <c r="I103" s="149" t="str">
        <f>IFERROR(VLOOKUP(D103,DB!A:F,6,0),"")</f>
        <v/>
      </c>
      <c r="J103" s="149" t="str">
        <f>IFERROR(VLOOKUP(D103,DB!A:G,7,0),"")</f>
        <v/>
      </c>
      <c r="K103" s="98"/>
      <c r="L103" s="92" t="str">
        <f>IFERROR(VLOOKUP(D103,DB!A:I,9,0),"")</f>
        <v/>
      </c>
    </row>
    <row r="104" spans="1:12" ht="15" customHeight="1">
      <c r="A104" s="149"/>
      <c r="B104" s="149" t="str">
        <f>IFERROR(VLOOKUP(D104,DB!A:K,11,0),"")</f>
        <v/>
      </c>
      <c r="C104" s="94"/>
      <c r="D104" s="92"/>
      <c r="E104" s="95"/>
      <c r="F104" s="96"/>
      <c r="G104" s="150">
        <f ca="1">IFERROR(NOW()-F104,"")</f>
        <v>45969.002449884261</v>
      </c>
      <c r="H104" s="96"/>
      <c r="I104" s="149" t="str">
        <f>IFERROR(VLOOKUP(D104,DB!A:F,6,0),"")</f>
        <v/>
      </c>
      <c r="J104" s="149" t="str">
        <f>IFERROR(VLOOKUP(D104,DB!A:G,7,0),"")</f>
        <v/>
      </c>
      <c r="K104" s="98"/>
      <c r="L104" s="92" t="str">
        <f>IFERROR(VLOOKUP(D104,DB!A:I,9,0),"")</f>
        <v/>
      </c>
    </row>
    <row r="105" spans="1:12" ht="15" customHeight="1">
      <c r="A105" s="149"/>
      <c r="B105" s="149" t="str">
        <f>IFERROR(VLOOKUP(D105,DB!A:K,11,0),"")</f>
        <v/>
      </c>
      <c r="C105" s="94"/>
      <c r="D105" s="92"/>
      <c r="E105" s="95"/>
      <c r="F105" s="96"/>
      <c r="G105" s="150">
        <f ca="1">IFERROR(NOW()-F105,"")</f>
        <v>45969.002449884261</v>
      </c>
      <c r="H105" s="96"/>
      <c r="I105" s="149" t="str">
        <f>IFERROR(VLOOKUP(D105,DB!A:F,6,0),"")</f>
        <v/>
      </c>
      <c r="J105" s="149" t="str">
        <f>IFERROR(VLOOKUP(D105,DB!A:G,7,0),"")</f>
        <v/>
      </c>
      <c r="K105" s="98"/>
      <c r="L105" s="92" t="str">
        <f>IFERROR(VLOOKUP(D105,DB!A:I,9,0),"")</f>
        <v/>
      </c>
    </row>
  </sheetData>
  <dataValidations count="2">
    <dataValidation allowBlank="1" showInputMessage="1" showErrorMessage="1" sqref="E1" xr:uid="{A4F81451-56CC-4543-9497-104C4E44EE4B}"/>
    <dataValidation type="list" allowBlank="1" showInputMessage="1" showErrorMessage="1" sqref="E2:E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38"/>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3" t="s">
        <v>39010</v>
      </c>
      <c r="B1" s="133" t="s">
        <v>39011</v>
      </c>
      <c r="C1" s="133" t="s">
        <v>39012</v>
      </c>
      <c r="D1" s="133" t="s">
        <v>166</v>
      </c>
      <c r="E1" s="133" t="s">
        <v>39013</v>
      </c>
      <c r="F1" s="134" t="s">
        <v>39014</v>
      </c>
      <c r="G1" s="135" t="s">
        <v>39015</v>
      </c>
      <c r="H1" s="134" t="s">
        <v>39016</v>
      </c>
      <c r="I1" s="133" t="s">
        <v>39017</v>
      </c>
      <c r="J1" s="133" t="s">
        <v>39018</v>
      </c>
      <c r="K1" s="133" t="s">
        <v>39019</v>
      </c>
      <c r="L1" s="133" t="s">
        <v>8</v>
      </c>
      <c r="M1" s="93"/>
    </row>
    <row r="2" spans="1:13" ht="15">
      <c r="A2" s="37" t="s">
        <v>39111</v>
      </c>
      <c r="B2" s="37" t="str">
        <f>IFERROR(VLOOKUP(D2,DB!A:K,11,0),"")</f>
        <v>R5</v>
      </c>
      <c r="C2" s="37">
        <v>3</v>
      </c>
      <c r="D2" s="107" t="s">
        <v>36011</v>
      </c>
      <c r="E2" s="37" t="s">
        <v>39021</v>
      </c>
      <c r="F2" s="38">
        <v>45891.832060185188</v>
      </c>
      <c r="G2" s="122">
        <f ca="1">IFERROR(NOW()-F2,"")</f>
        <v>77.170389699072985</v>
      </c>
      <c r="H2" s="38">
        <v>45891.790393518517</v>
      </c>
      <c r="I2" s="37" t="str">
        <f>IFERROR(VLOOKUP(D2,DB!A:F,6,0),"")</f>
        <v>Generator-SG</v>
      </c>
      <c r="J2" s="37" t="str">
        <f>IFERROR(VLOOKUP(D2,DB!A:G,7,0),"")</f>
        <v>Vandalized</v>
      </c>
      <c r="K2" s="37" t="s">
        <v>39112</v>
      </c>
      <c r="L2" s="37" t="str">
        <f>IFERROR(VLOOKUP(D2,DB!A:I,9,0),"")</f>
        <v>Latis</v>
      </c>
      <c r="M2" s="106"/>
    </row>
    <row r="3" spans="1:13" ht="30.75">
      <c r="A3" s="37" t="s">
        <v>39113</v>
      </c>
      <c r="B3" s="37" t="str">
        <f>IFERROR(VLOOKUP(D3,DB!A:K,11,0),"")</f>
        <v>R5</v>
      </c>
      <c r="C3" s="37">
        <v>1</v>
      </c>
      <c r="D3" s="37" t="s">
        <v>33268</v>
      </c>
      <c r="E3" s="37" t="s">
        <v>39100</v>
      </c>
      <c r="F3" s="38">
        <v>45926.188877314817</v>
      </c>
      <c r="G3" s="122">
        <f t="shared" ref="G3" ca="1" si="0">IFERROR(NOW()-F3,"")</f>
        <v>42.813572569444659</v>
      </c>
      <c r="H3" s="38">
        <v>45926.158159722225</v>
      </c>
      <c r="I3" s="37" t="str">
        <f>IFERROR(VLOOKUP(D3,DB!A:F,6,0),"")</f>
        <v>SCECO</v>
      </c>
      <c r="J3" s="37" t="str">
        <f>IFERROR(VLOOKUP(D3,DB!A:G,7,0),"")</f>
        <v>Good</v>
      </c>
      <c r="K3" s="37" t="s">
        <v>39114</v>
      </c>
      <c r="L3" s="37" t="str">
        <f>IFERROR(VLOOKUP(D3,DB!A:I,9,0),"")</f>
        <v>Latis</v>
      </c>
      <c r="M3" s="106"/>
    </row>
    <row r="4" spans="1:13" ht="48" customHeight="1">
      <c r="A4" s="130" t="s">
        <v>39115</v>
      </c>
      <c r="B4" s="130" t="str">
        <f>IFERROR(VLOOKUP(D4,DB!A:K,11,0),"")</f>
        <v>R5</v>
      </c>
      <c r="C4" s="130">
        <v>1</v>
      </c>
      <c r="D4" s="130" t="s">
        <v>34758</v>
      </c>
      <c r="E4" s="130" t="s">
        <v>39100</v>
      </c>
      <c r="F4" s="131">
        <v>45948.661111111112</v>
      </c>
      <c r="G4" s="132">
        <f ca="1">IFERROR(NOW()-F4,"")</f>
        <v>20.341338773148891</v>
      </c>
      <c r="H4" s="131">
        <v>45948.661111111112</v>
      </c>
      <c r="I4" s="130" t="str">
        <f>IFERROR(VLOOKUP(D4,DB!A:F,6,0),"")</f>
        <v>SCECO</v>
      </c>
      <c r="J4" s="130" t="str">
        <f>IFERROR(VLOOKUP(D4,DB!A:G,7,0),"")</f>
        <v>Dead</v>
      </c>
      <c r="K4" s="130" t="s">
        <v>39116</v>
      </c>
      <c r="L4" s="130" t="str">
        <f>IFERROR(VLOOKUP(D4,DB!A:I,9,0),"")</f>
        <v>Latis</v>
      </c>
    </row>
    <row r="5" spans="1:13" ht="15">
      <c r="A5" s="130" t="s">
        <v>39117</v>
      </c>
      <c r="B5" s="130" t="str">
        <f>IFERROR(VLOOKUP(D5,DB!A:K,11,0),"")</f>
        <v>R5</v>
      </c>
      <c r="C5" s="130">
        <v>1</v>
      </c>
      <c r="D5" s="130" t="s">
        <v>32330</v>
      </c>
      <c r="E5" s="107" t="s">
        <v>39021</v>
      </c>
      <c r="F5" s="131">
        <v>45968.848599537036</v>
      </c>
      <c r="G5" s="132">
        <f ca="1">IFERROR(NOW()-F5,"")</f>
        <v>0.1538503472256707</v>
      </c>
      <c r="H5" s="131">
        <v>45968.827465277776</v>
      </c>
      <c r="I5" s="130" t="str">
        <f>IFERROR(VLOOKUP(D5,DB!A:F,6,0),"")</f>
        <v>SCECO</v>
      </c>
      <c r="J5" s="130" t="str">
        <f>IFERROR(VLOOKUP(D5,DB!A:G,7,0),"")</f>
        <v>Dead</v>
      </c>
      <c r="K5" s="130" t="s">
        <v>39118</v>
      </c>
      <c r="L5" s="130" t="str">
        <f>IFERROR(VLOOKUP(D5,DB!A:I,9,0),"")</f>
        <v>Latis</v>
      </c>
    </row>
    <row r="6" spans="1:13" ht="15">
      <c r="A6" s="130"/>
      <c r="B6" s="130" t="str">
        <f>IFERROR(VLOOKUP(D6,DB!A:K,11,0),"")</f>
        <v/>
      </c>
      <c r="C6" s="130"/>
      <c r="D6" s="130"/>
      <c r="E6" s="130"/>
      <c r="F6" s="131"/>
      <c r="G6" s="132">
        <f ca="1">IFERROR(NOW()-F6,"")</f>
        <v>45969.002449884261</v>
      </c>
      <c r="H6" s="131"/>
      <c r="I6" s="130" t="str">
        <f>IFERROR(VLOOKUP(D6,DB!A:F,6,0),"")</f>
        <v/>
      </c>
      <c r="J6" s="130" t="str">
        <f>IFERROR(VLOOKUP(D6,DB!A:G,7,0),"")</f>
        <v/>
      </c>
      <c r="K6" s="130"/>
      <c r="L6" s="130" t="str">
        <f>IFERROR(VLOOKUP(D6,DB!A:I,9,0),"")</f>
        <v/>
      </c>
    </row>
    <row r="7" spans="1:13" ht="15">
      <c r="A7" s="130"/>
      <c r="B7" s="130" t="str">
        <f>IFERROR(VLOOKUP(D7,DB!A:K,11,0),"")</f>
        <v/>
      </c>
      <c r="C7" s="130"/>
      <c r="D7" s="130"/>
      <c r="E7" s="130"/>
      <c r="F7" s="131"/>
      <c r="G7" s="132">
        <f ca="1">IFERROR(NOW()-F7,"")</f>
        <v>45969.002449884261</v>
      </c>
      <c r="H7" s="131"/>
      <c r="I7" s="130" t="str">
        <f>IFERROR(VLOOKUP(D7,DB!A:F,6,0),"")</f>
        <v/>
      </c>
      <c r="J7" s="130" t="str">
        <f>IFERROR(VLOOKUP(D7,DB!A:G,7,0),"")</f>
        <v/>
      </c>
      <c r="K7" s="130"/>
      <c r="L7" s="130" t="str">
        <f>IFERROR(VLOOKUP(D7,DB!A:I,9,0),"")</f>
        <v/>
      </c>
    </row>
    <row r="8" spans="1:13" ht="15">
      <c r="A8" s="130"/>
      <c r="B8" s="130" t="str">
        <f>IFERROR(VLOOKUP(D8,DB!A:K,11,0),"")</f>
        <v/>
      </c>
      <c r="C8" s="130"/>
      <c r="D8" s="130"/>
      <c r="E8" s="130"/>
      <c r="F8" s="131"/>
      <c r="G8" s="132">
        <f ca="1">IFERROR(NOW()-F8,"")</f>
        <v>45969.002449884261</v>
      </c>
      <c r="H8" s="131"/>
      <c r="I8" s="130" t="str">
        <f>IFERROR(VLOOKUP(D8,DB!A:F,6,0),"")</f>
        <v/>
      </c>
      <c r="J8" s="130" t="str">
        <f>IFERROR(VLOOKUP(D8,DB!A:G,7,0),"")</f>
        <v/>
      </c>
      <c r="K8" s="130"/>
      <c r="L8" s="130" t="str">
        <f>IFERROR(VLOOKUP(D8,DB!A:I,9,0),"")</f>
        <v/>
      </c>
    </row>
    <row r="9" spans="1:13" ht="15">
      <c r="A9" s="130"/>
      <c r="B9" s="130" t="str">
        <f>IFERROR(VLOOKUP(D9,DB!A:K,11,0),"")</f>
        <v/>
      </c>
      <c r="C9" s="130"/>
      <c r="D9" s="130"/>
      <c r="E9" s="130"/>
      <c r="F9" s="131"/>
      <c r="G9" s="132">
        <f ca="1">IFERROR(NOW()-F9,"")</f>
        <v>45969.002449884261</v>
      </c>
      <c r="H9" s="131"/>
      <c r="I9" s="130" t="str">
        <f>IFERROR(VLOOKUP(D9,DB!A:F,6,0),"")</f>
        <v/>
      </c>
      <c r="J9" s="130" t="str">
        <f>IFERROR(VLOOKUP(D9,DB!A:G,7,0),"")</f>
        <v/>
      </c>
      <c r="K9" s="130"/>
      <c r="L9" s="130" t="str">
        <f>IFERROR(VLOOKUP(D9,DB!A:I,9,0),"")</f>
        <v/>
      </c>
    </row>
    <row r="10" spans="1:13" ht="15">
      <c r="A10" s="130"/>
      <c r="B10" s="130" t="str">
        <f>IFERROR(VLOOKUP(D10,DB!A:K,11,0),"")</f>
        <v/>
      </c>
      <c r="C10" s="130"/>
      <c r="D10" s="130"/>
      <c r="E10" s="130"/>
      <c r="F10" s="131"/>
      <c r="G10" s="132">
        <f ca="1">IFERROR(NOW()-F10,"")</f>
        <v>45969.002449884261</v>
      </c>
      <c r="H10" s="131"/>
      <c r="I10" s="130" t="str">
        <f>IFERROR(VLOOKUP(D10,DB!A:F,6,0),"")</f>
        <v/>
      </c>
      <c r="J10" s="130" t="str">
        <f>IFERROR(VLOOKUP(D10,DB!A:G,7,0),"")</f>
        <v/>
      </c>
      <c r="K10" s="130"/>
      <c r="L10" s="130" t="str">
        <f>IFERROR(VLOOKUP(D10,DB!A:I,9,0),"")</f>
        <v/>
      </c>
    </row>
    <row r="11" spans="1:13" ht="15">
      <c r="A11" s="130"/>
      <c r="B11" s="130" t="str">
        <f>IFERROR(VLOOKUP(D11,DB!A:K,11,0),"")</f>
        <v/>
      </c>
      <c r="C11" s="130"/>
      <c r="D11" s="130"/>
      <c r="E11" s="130"/>
      <c r="F11" s="131"/>
      <c r="G11" s="132">
        <f ca="1">IFERROR(NOW()-F11,"")</f>
        <v>45969.002449884261</v>
      </c>
      <c r="H11" s="131"/>
      <c r="I11" s="130" t="str">
        <f>IFERROR(VLOOKUP(D11,DB!A:F,6,0),"")</f>
        <v/>
      </c>
      <c r="J11" s="130" t="str">
        <f>IFERROR(VLOOKUP(D11,DB!A:G,7,0),"")</f>
        <v/>
      </c>
      <c r="K11" s="130"/>
      <c r="L11" s="130" t="str">
        <f>IFERROR(VLOOKUP(D11,DB!A:I,9,0),"")</f>
        <v/>
      </c>
    </row>
    <row r="12" spans="1:13" ht="15">
      <c r="A12" s="130"/>
      <c r="B12" s="130" t="str">
        <f>IFERROR(VLOOKUP(D12,DB!A:K,11,0),"")</f>
        <v/>
      </c>
      <c r="C12" s="130"/>
      <c r="D12" s="130"/>
      <c r="E12" s="130"/>
      <c r="F12" s="131"/>
      <c r="G12" s="132">
        <f ca="1">IFERROR(NOW()-F12,"")</f>
        <v>45969.002449884261</v>
      </c>
      <c r="H12" s="131"/>
      <c r="I12" s="130" t="str">
        <f>IFERROR(VLOOKUP(D12,DB!A:F,6,0),"")</f>
        <v/>
      </c>
      <c r="J12" s="130" t="str">
        <f>IFERROR(VLOOKUP(D12,DB!A:G,7,0),"")</f>
        <v/>
      </c>
      <c r="K12" s="130"/>
      <c r="L12" s="130" t="str">
        <f>IFERROR(VLOOKUP(D12,DB!A:I,9,0),"")</f>
        <v/>
      </c>
    </row>
    <row r="13" spans="1:13" ht="15">
      <c r="A13" s="130"/>
      <c r="B13" s="130" t="str">
        <f>IFERROR(VLOOKUP(D13,DB!A:K,11,0),"")</f>
        <v/>
      </c>
      <c r="C13" s="130"/>
      <c r="D13" s="130"/>
      <c r="E13" s="130"/>
      <c r="F13" s="131"/>
      <c r="G13" s="132">
        <f ca="1">IFERROR(NOW()-F13,"")</f>
        <v>45969.002449884261</v>
      </c>
      <c r="H13" s="131"/>
      <c r="I13" s="130" t="str">
        <f>IFERROR(VLOOKUP(D13,DB!A:F,6,0),"")</f>
        <v/>
      </c>
      <c r="J13" s="130" t="str">
        <f>IFERROR(VLOOKUP(D13,DB!A:G,7,0),"")</f>
        <v/>
      </c>
      <c r="K13" s="130"/>
      <c r="L13" s="130" t="str">
        <f>IFERROR(VLOOKUP(D13,DB!A:I,9,0),"")</f>
        <v/>
      </c>
    </row>
    <row r="14" spans="1:13" ht="15">
      <c r="A14" s="130"/>
      <c r="B14" s="130" t="str">
        <f>IFERROR(VLOOKUP(D14,DB!A:K,11,0),"")</f>
        <v/>
      </c>
      <c r="C14" s="130"/>
      <c r="D14" s="130"/>
      <c r="E14" s="130"/>
      <c r="F14" s="131"/>
      <c r="G14" s="132">
        <f ca="1">IFERROR(NOW()-F14,"")</f>
        <v>45969.002449884261</v>
      </c>
      <c r="H14" s="131"/>
      <c r="I14" s="130" t="str">
        <f>IFERROR(VLOOKUP(D14,DB!A:F,6,0),"")</f>
        <v/>
      </c>
      <c r="J14" s="130" t="str">
        <f>IFERROR(VLOOKUP(D14,DB!A:G,7,0),"")</f>
        <v/>
      </c>
      <c r="K14" s="130"/>
      <c r="L14" s="130" t="str">
        <f>IFERROR(VLOOKUP(D14,DB!A:I,9,0),"")</f>
        <v/>
      </c>
    </row>
    <row r="15" spans="1:13" ht="15">
      <c r="A15" s="130"/>
      <c r="B15" s="130" t="str">
        <f>IFERROR(VLOOKUP(D15,DB!A:K,11,0),"")</f>
        <v/>
      </c>
      <c r="C15" s="130"/>
      <c r="D15" s="130"/>
      <c r="E15" s="130"/>
      <c r="F15" s="131"/>
      <c r="G15" s="132">
        <f ca="1">IFERROR(NOW()-F15,"")</f>
        <v>45969.002449884261</v>
      </c>
      <c r="H15" s="131"/>
      <c r="I15" s="130" t="str">
        <f>IFERROR(VLOOKUP(D15,DB!A:F,6,0),"")</f>
        <v/>
      </c>
      <c r="J15" s="130" t="str">
        <f>IFERROR(VLOOKUP(D15,DB!A:G,7,0),"")</f>
        <v/>
      </c>
      <c r="K15" s="130"/>
      <c r="L15" s="130" t="str">
        <f>IFERROR(VLOOKUP(D15,DB!A:I,9,0),"")</f>
        <v/>
      </c>
    </row>
    <row r="16" spans="1:13" ht="15">
      <c r="A16" s="130"/>
      <c r="B16" s="130" t="str">
        <f>IFERROR(VLOOKUP(D16,DB!A:K,11,0),"")</f>
        <v/>
      </c>
      <c r="C16" s="130"/>
      <c r="D16" s="130"/>
      <c r="E16" s="130"/>
      <c r="F16" s="131"/>
      <c r="G16" s="132">
        <f ca="1">IFERROR(NOW()-F16,"")</f>
        <v>45969.002449884261</v>
      </c>
      <c r="H16" s="131"/>
      <c r="I16" s="130" t="str">
        <f>IFERROR(VLOOKUP(D16,DB!A:F,6,0),"")</f>
        <v/>
      </c>
      <c r="J16" s="130" t="str">
        <f>IFERROR(VLOOKUP(D16,DB!A:G,7,0),"")</f>
        <v/>
      </c>
      <c r="K16" s="130"/>
      <c r="L16" s="130" t="str">
        <f>IFERROR(VLOOKUP(D16,DB!A:I,9,0),"")</f>
        <v/>
      </c>
    </row>
    <row r="17" spans="1:12" ht="15">
      <c r="A17" s="130"/>
      <c r="B17" s="130" t="str">
        <f>IFERROR(VLOOKUP(D17,DB!A:K,11,0),"")</f>
        <v/>
      </c>
      <c r="C17" s="130"/>
      <c r="D17" s="130"/>
      <c r="E17" s="130"/>
      <c r="F17" s="131"/>
      <c r="G17" s="132">
        <f ca="1">IFERROR(NOW()-F17,"")</f>
        <v>45969.002449884261</v>
      </c>
      <c r="H17" s="131"/>
      <c r="I17" s="130" t="str">
        <f>IFERROR(VLOOKUP(D17,DB!A:F,6,0),"")</f>
        <v/>
      </c>
      <c r="J17" s="130" t="str">
        <f>IFERROR(VLOOKUP(D17,DB!A:G,7,0),"")</f>
        <v/>
      </c>
      <c r="K17" s="130"/>
      <c r="L17" s="130" t="str">
        <f>IFERROR(VLOOKUP(D17,DB!A:I,9,0),"")</f>
        <v/>
      </c>
    </row>
    <row r="18" spans="1:12" ht="15">
      <c r="A18" s="130"/>
      <c r="B18" s="130" t="str">
        <f>IFERROR(VLOOKUP(D18,DB!A:K,11,0),"")</f>
        <v/>
      </c>
      <c r="C18" s="130"/>
      <c r="D18" s="130"/>
      <c r="E18" s="130"/>
      <c r="F18" s="131"/>
      <c r="G18" s="132">
        <f ca="1">IFERROR(NOW()-F18,"")</f>
        <v>45969.002449884261</v>
      </c>
      <c r="H18" s="131"/>
      <c r="I18" s="130" t="str">
        <f>IFERROR(VLOOKUP(D18,DB!A:F,6,0),"")</f>
        <v/>
      </c>
      <c r="J18" s="130" t="str">
        <f>IFERROR(VLOOKUP(D18,DB!A:G,7,0),"")</f>
        <v/>
      </c>
      <c r="K18" s="130"/>
      <c r="L18" s="130" t="str">
        <f>IFERROR(VLOOKUP(D18,DB!A:I,9,0),"")</f>
        <v/>
      </c>
    </row>
    <row r="19" spans="1:12" ht="15">
      <c r="A19" s="130"/>
      <c r="B19" s="130" t="str">
        <f>IFERROR(VLOOKUP(D19,DB!A:K,11,0),"")</f>
        <v/>
      </c>
      <c r="C19" s="130"/>
      <c r="D19" s="130"/>
      <c r="E19" s="130"/>
      <c r="F19" s="131"/>
      <c r="G19" s="132">
        <f ca="1">IFERROR(NOW()-F19,"")</f>
        <v>45969.002449884261</v>
      </c>
      <c r="H19" s="131"/>
      <c r="I19" s="130" t="str">
        <f>IFERROR(VLOOKUP(D19,DB!A:F,6,0),"")</f>
        <v/>
      </c>
      <c r="J19" s="130" t="str">
        <f>IFERROR(VLOOKUP(D19,DB!A:G,7,0),"")</f>
        <v/>
      </c>
      <c r="K19" s="130"/>
      <c r="L19" s="130" t="str">
        <f>IFERROR(VLOOKUP(D19,DB!A:I,9,0),"")</f>
        <v/>
      </c>
    </row>
    <row r="20" spans="1:12" ht="15">
      <c r="A20" s="130"/>
      <c r="B20" s="130" t="str">
        <f>IFERROR(VLOOKUP(D20,DB!A:K,11,0),"")</f>
        <v/>
      </c>
      <c r="C20" s="130"/>
      <c r="D20" s="130"/>
      <c r="E20" s="130"/>
      <c r="F20" s="131"/>
      <c r="G20" s="132">
        <f ca="1">IFERROR(NOW()-F20,"")</f>
        <v>45969.002449884261</v>
      </c>
      <c r="H20" s="131"/>
      <c r="I20" s="130" t="str">
        <f>IFERROR(VLOOKUP(D20,DB!A:F,6,0),"")</f>
        <v/>
      </c>
      <c r="J20" s="130" t="str">
        <f>IFERROR(VLOOKUP(D20,DB!A:G,7,0),"")</f>
        <v/>
      </c>
      <c r="K20" s="130"/>
      <c r="L20" s="130" t="str">
        <f>IFERROR(VLOOKUP(D20,DB!A:I,9,0),"")</f>
        <v/>
      </c>
    </row>
    <row r="21" spans="1:12" ht="15">
      <c r="A21" s="130"/>
      <c r="B21" s="130" t="str">
        <f>IFERROR(VLOOKUP(D21,DB!A:K,11,0),"")</f>
        <v/>
      </c>
      <c r="C21" s="130"/>
      <c r="D21" s="130"/>
      <c r="E21" s="130"/>
      <c r="F21" s="131"/>
      <c r="G21" s="132">
        <f ca="1">IFERROR(NOW()-F21,"")</f>
        <v>45969.002449884261</v>
      </c>
      <c r="H21" s="131"/>
      <c r="I21" s="130" t="str">
        <f>IFERROR(VLOOKUP(D21,DB!A:F,6,0),"")</f>
        <v/>
      </c>
      <c r="J21" s="130" t="str">
        <f>IFERROR(VLOOKUP(D21,DB!A:G,7,0),"")</f>
        <v/>
      </c>
      <c r="K21" s="130"/>
      <c r="L21" s="130" t="str">
        <f>IFERROR(VLOOKUP(D21,DB!A:I,9,0),"")</f>
        <v/>
      </c>
    </row>
    <row r="22" spans="1:12" ht="15">
      <c r="A22" s="130"/>
      <c r="B22" s="130" t="str">
        <f>IFERROR(VLOOKUP(D22,DB!A:K,11,0),"")</f>
        <v/>
      </c>
      <c r="C22" s="130"/>
      <c r="D22" s="130"/>
      <c r="E22" s="130"/>
      <c r="F22" s="131"/>
      <c r="G22" s="132">
        <f ca="1">IFERROR(NOW()-F22,"")</f>
        <v>45969.002449884261</v>
      </c>
      <c r="H22" s="131"/>
      <c r="I22" s="130" t="str">
        <f>IFERROR(VLOOKUP(D22,DB!A:F,6,0),"")</f>
        <v/>
      </c>
      <c r="J22" s="130" t="str">
        <f>IFERROR(VLOOKUP(D22,DB!A:G,7,0),"")</f>
        <v/>
      </c>
      <c r="K22" s="130"/>
      <c r="L22" s="130" t="str">
        <f>IFERROR(VLOOKUP(D22,DB!A:I,9,0),"")</f>
        <v/>
      </c>
    </row>
    <row r="23" spans="1:12" ht="15">
      <c r="A23" s="130"/>
      <c r="B23" s="130" t="str">
        <f>IFERROR(VLOOKUP(D23,DB!A:K,11,0),"")</f>
        <v/>
      </c>
      <c r="C23" s="130"/>
      <c r="D23" s="130"/>
      <c r="E23" s="130"/>
      <c r="F23" s="131"/>
      <c r="G23" s="132">
        <f ca="1">IFERROR(NOW()-F23,"")</f>
        <v>45969.002449884261</v>
      </c>
      <c r="H23" s="131"/>
      <c r="I23" s="130" t="str">
        <f>IFERROR(VLOOKUP(D23,DB!A:F,6,0),"")</f>
        <v/>
      </c>
      <c r="J23" s="130" t="str">
        <f>IFERROR(VLOOKUP(D23,DB!A:G,7,0),"")</f>
        <v/>
      </c>
      <c r="K23" s="130"/>
      <c r="L23" s="130" t="str">
        <f>IFERROR(VLOOKUP(D23,DB!A:I,9,0),"")</f>
        <v/>
      </c>
    </row>
    <row r="24" spans="1:12" ht="15">
      <c r="A24" s="130"/>
      <c r="B24" s="130" t="str">
        <f>IFERROR(VLOOKUP(D24,DB!A:K,11,0),"")</f>
        <v/>
      </c>
      <c r="C24" s="130"/>
      <c r="D24" s="130"/>
      <c r="E24" s="130"/>
      <c r="F24" s="131"/>
      <c r="G24" s="132">
        <f ca="1">IFERROR(NOW()-F24,"")</f>
        <v>45969.002449884261</v>
      </c>
      <c r="H24" s="131"/>
      <c r="I24" s="130" t="str">
        <f>IFERROR(VLOOKUP(D24,DB!A:F,6,0),"")</f>
        <v/>
      </c>
      <c r="J24" s="130" t="str">
        <f>IFERROR(VLOOKUP(D24,DB!A:G,7,0),"")</f>
        <v/>
      </c>
      <c r="K24" s="130"/>
      <c r="L24" s="130" t="str">
        <f>IFERROR(VLOOKUP(D24,DB!A:I,9,0),"")</f>
        <v/>
      </c>
    </row>
    <row r="25" spans="1:12" ht="15">
      <c r="A25" s="130"/>
      <c r="B25" s="130" t="str">
        <f>IFERROR(VLOOKUP(D25,DB!A:K,11,0),"")</f>
        <v/>
      </c>
      <c r="C25" s="130"/>
      <c r="D25" s="130"/>
      <c r="E25" s="130"/>
      <c r="F25" s="131"/>
      <c r="G25" s="132">
        <f ca="1">IFERROR(NOW()-F25,"")</f>
        <v>45969.002449884261</v>
      </c>
      <c r="H25" s="131"/>
      <c r="I25" s="130" t="str">
        <f>IFERROR(VLOOKUP(D25,DB!A:F,6,0),"")</f>
        <v/>
      </c>
      <c r="J25" s="130" t="str">
        <f>IFERROR(VLOOKUP(D25,DB!A:G,7,0),"")</f>
        <v/>
      </c>
      <c r="K25" s="130"/>
      <c r="L25" s="130" t="str">
        <f>IFERROR(VLOOKUP(D25,DB!A:I,9,0),"")</f>
        <v/>
      </c>
    </row>
    <row r="26" spans="1:12" ht="15">
      <c r="A26" s="130"/>
      <c r="B26" s="130" t="str">
        <f>IFERROR(VLOOKUP(D26,DB!A:K,11,0),"")</f>
        <v/>
      </c>
      <c r="C26" s="130"/>
      <c r="D26" s="130"/>
      <c r="E26" s="130"/>
      <c r="F26" s="131"/>
      <c r="G26" s="132">
        <f ca="1">IFERROR(NOW()-F26,"")</f>
        <v>45969.002449884261</v>
      </c>
      <c r="H26" s="131"/>
      <c r="I26" s="130" t="str">
        <f>IFERROR(VLOOKUP(D26,DB!A:F,6,0),"")</f>
        <v/>
      </c>
      <c r="J26" s="130" t="str">
        <f>IFERROR(VLOOKUP(D26,DB!A:G,7,0),"")</f>
        <v/>
      </c>
      <c r="K26" s="130"/>
      <c r="L26" s="130" t="str">
        <f>IFERROR(VLOOKUP(D26,DB!A:I,9,0),"")</f>
        <v/>
      </c>
    </row>
    <row r="27" spans="1:12" ht="15">
      <c r="A27" s="130"/>
      <c r="B27" s="130" t="str">
        <f>IFERROR(VLOOKUP(D27,DB!A:K,11,0),"")</f>
        <v/>
      </c>
      <c r="C27" s="130"/>
      <c r="D27" s="130"/>
      <c r="E27" s="130"/>
      <c r="F27" s="131"/>
      <c r="G27" s="132">
        <f ca="1">IFERROR(NOW()-F27,"")</f>
        <v>45969.002449884261</v>
      </c>
      <c r="H27" s="131"/>
      <c r="I27" s="130" t="str">
        <f>IFERROR(VLOOKUP(D27,DB!A:F,6,0),"")</f>
        <v/>
      </c>
      <c r="J27" s="130" t="str">
        <f>IFERROR(VLOOKUP(D27,DB!A:G,7,0),"")</f>
        <v/>
      </c>
      <c r="K27" s="130"/>
      <c r="L27" s="130" t="str">
        <f>IFERROR(VLOOKUP(D27,DB!A:I,9,0),"")</f>
        <v/>
      </c>
    </row>
    <row r="28" spans="1:12" ht="15">
      <c r="A28" s="130"/>
      <c r="B28" s="130" t="str">
        <f>IFERROR(VLOOKUP(D28,DB!A:K,11,0),"")</f>
        <v/>
      </c>
      <c r="C28" s="130"/>
      <c r="D28" s="130"/>
      <c r="E28" s="130"/>
      <c r="F28" s="131"/>
      <c r="G28" s="132">
        <f ca="1">IFERROR(NOW()-F28,"")</f>
        <v>45969.002449884261</v>
      </c>
      <c r="H28" s="131"/>
      <c r="I28" s="130" t="str">
        <f>IFERROR(VLOOKUP(D28,DB!A:F,6,0),"")</f>
        <v/>
      </c>
      <c r="J28" s="130" t="str">
        <f>IFERROR(VLOOKUP(D28,DB!A:G,7,0),"")</f>
        <v/>
      </c>
      <c r="K28" s="130"/>
      <c r="L28" s="130" t="str">
        <f>IFERROR(VLOOKUP(D28,DB!A:I,9,0),"")</f>
        <v/>
      </c>
    </row>
    <row r="29" spans="1:12" ht="15">
      <c r="A29" s="130"/>
      <c r="B29" s="130" t="str">
        <f>IFERROR(VLOOKUP(D29,DB!A:K,11,0),"")</f>
        <v/>
      </c>
      <c r="C29" s="130"/>
      <c r="D29" s="130"/>
      <c r="E29" s="130"/>
      <c r="F29" s="131"/>
      <c r="G29" s="132">
        <f ca="1">IFERROR(NOW()-F29,"")</f>
        <v>45969.002449884261</v>
      </c>
      <c r="H29" s="131"/>
      <c r="I29" s="130" t="str">
        <f>IFERROR(VLOOKUP(D29,DB!A:F,6,0),"")</f>
        <v/>
      </c>
      <c r="J29" s="130" t="str">
        <f>IFERROR(VLOOKUP(D29,DB!A:G,7,0),"")</f>
        <v/>
      </c>
      <c r="K29" s="130"/>
      <c r="L29" s="130" t="str">
        <f>IFERROR(VLOOKUP(D29,DB!A:I,9,0),"")</f>
        <v/>
      </c>
    </row>
    <row r="30" spans="1:12" ht="15">
      <c r="A30" s="130"/>
      <c r="B30" s="130" t="str">
        <f>IFERROR(VLOOKUP(D30,DB!A:K,11,0),"")</f>
        <v/>
      </c>
      <c r="C30" s="130"/>
      <c r="D30" s="130"/>
      <c r="E30" s="130"/>
      <c r="F30" s="131"/>
      <c r="G30" s="132">
        <f ca="1">IFERROR(NOW()-F30,"")</f>
        <v>45969.002449884261</v>
      </c>
      <c r="H30" s="131"/>
      <c r="I30" s="130" t="str">
        <f>IFERROR(VLOOKUP(D30,DB!A:F,6,0),"")</f>
        <v/>
      </c>
      <c r="J30" s="130" t="str">
        <f>IFERROR(VLOOKUP(D30,DB!A:G,7,0),"")</f>
        <v/>
      </c>
      <c r="K30" s="130"/>
      <c r="L30" s="130" t="str">
        <f>IFERROR(VLOOKUP(D30,DB!A:I,9,0),"")</f>
        <v/>
      </c>
    </row>
    <row r="31" spans="1:12" ht="15">
      <c r="A31" s="130"/>
      <c r="B31" s="130" t="str">
        <f>IFERROR(VLOOKUP(D31,DB!A:K,11,0),"")</f>
        <v/>
      </c>
      <c r="C31" s="130"/>
      <c r="D31" s="130"/>
      <c r="E31" s="130"/>
      <c r="F31" s="131"/>
      <c r="G31" s="132">
        <f ca="1">IFERROR(NOW()-F31,"")</f>
        <v>45969.002449884261</v>
      </c>
      <c r="H31" s="131"/>
      <c r="I31" s="130" t="str">
        <f>IFERROR(VLOOKUP(D31,DB!A:F,6,0),"")</f>
        <v/>
      </c>
      <c r="J31" s="130" t="str">
        <f>IFERROR(VLOOKUP(D31,DB!A:G,7,0),"")</f>
        <v/>
      </c>
      <c r="K31" s="130"/>
      <c r="L31" s="130" t="str">
        <f>IFERROR(VLOOKUP(D31,DB!A:I,9,0),"")</f>
        <v/>
      </c>
    </row>
    <row r="32" spans="1:12" ht="15">
      <c r="A32" s="130"/>
      <c r="B32" s="130" t="str">
        <f>IFERROR(VLOOKUP(D32,DB!A:K,11,0),"")</f>
        <v/>
      </c>
      <c r="C32" s="130"/>
      <c r="D32" s="130"/>
      <c r="E32" s="130"/>
      <c r="F32" s="131"/>
      <c r="G32" s="132">
        <f ca="1">IFERROR(NOW()-F32,"")</f>
        <v>45969.002449884261</v>
      </c>
      <c r="H32" s="131"/>
      <c r="I32" s="130" t="str">
        <f>IFERROR(VLOOKUP(D32,DB!A:F,6,0),"")</f>
        <v/>
      </c>
      <c r="J32" s="130" t="str">
        <f>IFERROR(VLOOKUP(D32,DB!A:G,7,0),"")</f>
        <v/>
      </c>
      <c r="K32" s="130"/>
      <c r="L32" s="130" t="str">
        <f>IFERROR(VLOOKUP(D32,DB!A:I,9,0),"")</f>
        <v/>
      </c>
    </row>
    <row r="33" spans="1:12" ht="15">
      <c r="A33" s="130"/>
      <c r="B33" s="130" t="str">
        <f>IFERROR(VLOOKUP(D33,DB!A:K,11,0),"")</f>
        <v/>
      </c>
      <c r="C33" s="130"/>
      <c r="D33" s="130"/>
      <c r="E33" s="130"/>
      <c r="F33" s="131"/>
      <c r="G33" s="132">
        <f ca="1">IFERROR(NOW()-F33,"")</f>
        <v>45969.002449884261</v>
      </c>
      <c r="H33" s="131"/>
      <c r="I33" s="130" t="str">
        <f>IFERROR(VLOOKUP(D33,DB!A:F,6,0),"")</f>
        <v/>
      </c>
      <c r="J33" s="130" t="str">
        <f>IFERROR(VLOOKUP(D33,DB!A:G,7,0),"")</f>
        <v/>
      </c>
      <c r="K33" s="130"/>
      <c r="L33" s="130" t="str">
        <f>IFERROR(VLOOKUP(D33,DB!A:I,9,0),"")</f>
        <v/>
      </c>
    </row>
    <row r="34" spans="1:12" ht="15">
      <c r="A34" s="130"/>
      <c r="B34" s="130" t="str">
        <f>IFERROR(VLOOKUP(D34,DB!A:K,11,0),"")</f>
        <v/>
      </c>
      <c r="C34" s="130"/>
      <c r="D34" s="130"/>
      <c r="E34" s="130"/>
      <c r="F34" s="131"/>
      <c r="G34" s="132">
        <f ca="1">IFERROR(NOW()-F34,"")</f>
        <v>45969.002449884261</v>
      </c>
      <c r="H34" s="131"/>
      <c r="I34" s="130" t="str">
        <f>IFERROR(VLOOKUP(D34,DB!A:F,6,0),"")</f>
        <v/>
      </c>
      <c r="J34" s="130" t="str">
        <f>IFERROR(VLOOKUP(D34,DB!A:G,7,0),"")</f>
        <v/>
      </c>
      <c r="K34" s="130"/>
      <c r="L34" s="130" t="str">
        <f>IFERROR(VLOOKUP(D34,DB!A:I,9,0),"")</f>
        <v/>
      </c>
    </row>
    <row r="35" spans="1:12" ht="15">
      <c r="A35" s="130"/>
      <c r="B35" s="130" t="str">
        <f>IFERROR(VLOOKUP(D35,DB!A:K,11,0),"")</f>
        <v/>
      </c>
      <c r="C35" s="130"/>
      <c r="D35" s="130"/>
      <c r="E35" s="130"/>
      <c r="F35" s="131"/>
      <c r="G35" s="132">
        <f ca="1">IFERROR(NOW()-F35,"")</f>
        <v>45969.002449884261</v>
      </c>
      <c r="H35" s="131"/>
      <c r="I35" s="130" t="str">
        <f>IFERROR(VLOOKUP(D35,DB!A:F,6,0),"")</f>
        <v/>
      </c>
      <c r="J35" s="130" t="str">
        <f>IFERROR(VLOOKUP(D35,DB!A:G,7,0),"")</f>
        <v/>
      </c>
      <c r="K35" s="130"/>
      <c r="L35" s="130" t="str">
        <f>IFERROR(VLOOKUP(D35,DB!A:I,9,0),"")</f>
        <v/>
      </c>
    </row>
    <row r="36" spans="1:12" ht="15">
      <c r="A36" s="130"/>
      <c r="B36" s="130" t="str">
        <f>IFERROR(VLOOKUP(D36,DB!A:K,11,0),"")</f>
        <v/>
      </c>
      <c r="C36" s="130"/>
      <c r="D36" s="130"/>
      <c r="E36" s="130"/>
      <c r="F36" s="131"/>
      <c r="G36" s="132">
        <f ca="1">IFERROR(NOW()-F36,"")</f>
        <v>45969.002449884261</v>
      </c>
      <c r="H36" s="131"/>
      <c r="I36" s="130" t="str">
        <f>IFERROR(VLOOKUP(D36,DB!A:F,6,0),"")</f>
        <v/>
      </c>
      <c r="J36" s="130" t="str">
        <f>IFERROR(VLOOKUP(D36,DB!A:G,7,0),"")</f>
        <v/>
      </c>
      <c r="K36" s="130"/>
      <c r="L36" s="130" t="str">
        <f>IFERROR(VLOOKUP(D36,DB!A:I,9,0),"")</f>
        <v/>
      </c>
    </row>
    <row r="37" spans="1:12" ht="15">
      <c r="A37" s="130"/>
      <c r="B37" s="130" t="str">
        <f>IFERROR(VLOOKUP(D37,DB!A:K,11,0),"")</f>
        <v/>
      </c>
      <c r="C37" s="130"/>
      <c r="D37" s="130"/>
      <c r="E37" s="130"/>
      <c r="F37" s="131"/>
      <c r="G37" s="132">
        <f ca="1">IFERROR(NOW()-F37,"")</f>
        <v>45969.002449884261</v>
      </c>
      <c r="H37" s="131"/>
      <c r="I37" s="130" t="str">
        <f>IFERROR(VLOOKUP(D37,DB!A:F,6,0),"")</f>
        <v/>
      </c>
      <c r="J37" s="130" t="str">
        <f>IFERROR(VLOOKUP(D37,DB!A:G,7,0),"")</f>
        <v/>
      </c>
      <c r="K37" s="130"/>
      <c r="L37" s="130" t="str">
        <f>IFERROR(VLOOKUP(D37,DB!A:I,9,0),"")</f>
        <v/>
      </c>
    </row>
    <row r="38" spans="1:12" ht="15">
      <c r="A38" s="130"/>
      <c r="B38" s="130" t="str">
        <f>IFERROR(VLOOKUP(D38,DB!A:K,11,0),"")</f>
        <v/>
      </c>
      <c r="C38" s="130"/>
      <c r="D38" s="130"/>
      <c r="E38" s="130"/>
      <c r="F38" s="131"/>
      <c r="G38" s="132">
        <f ca="1">IFERROR(NOW()-F38,"")</f>
        <v>45969.002449884261</v>
      </c>
      <c r="H38" s="131"/>
      <c r="I38" s="130" t="str">
        <f>IFERROR(VLOOKUP(D38,DB!A:F,6,0),"")</f>
        <v/>
      </c>
      <c r="J38" s="130" t="str">
        <f>IFERROR(VLOOKUP(D38,DB!A:G,7,0),"")</f>
        <v/>
      </c>
      <c r="K38" s="130"/>
      <c r="L38" s="130" t="str">
        <f>IFERROR(VLOOKUP(D38,DB!A:I,9,0),"")</f>
        <v/>
      </c>
    </row>
    <row r="39" spans="1:12" ht="15">
      <c r="A39" s="130"/>
      <c r="B39" s="130" t="str">
        <f>IFERROR(VLOOKUP(D39,DB!A:K,11,0),"")</f>
        <v/>
      </c>
      <c r="C39" s="130"/>
      <c r="D39" s="130"/>
      <c r="E39" s="130"/>
      <c r="F39" s="131"/>
      <c r="G39" s="132">
        <f ca="1">IFERROR(NOW()-F39,"")</f>
        <v>45969.002449884261</v>
      </c>
      <c r="H39" s="131"/>
      <c r="I39" s="130" t="str">
        <f>IFERROR(VLOOKUP(D39,DB!A:F,6,0),"")</f>
        <v/>
      </c>
      <c r="J39" s="130" t="str">
        <f>IFERROR(VLOOKUP(D39,DB!A:G,7,0),"")</f>
        <v/>
      </c>
      <c r="K39" s="130"/>
      <c r="L39" s="130" t="str">
        <f>IFERROR(VLOOKUP(D39,DB!A:I,9,0),"")</f>
        <v/>
      </c>
    </row>
    <row r="40" spans="1:12" ht="15">
      <c r="A40" s="130"/>
      <c r="B40" s="130" t="str">
        <f>IFERROR(VLOOKUP(D40,DB!A:K,11,0),"")</f>
        <v/>
      </c>
      <c r="C40" s="130"/>
      <c r="D40" s="130"/>
      <c r="E40" s="130"/>
      <c r="F40" s="131"/>
      <c r="G40" s="132">
        <f ca="1">IFERROR(NOW()-F40,"")</f>
        <v>45969.002449884261</v>
      </c>
      <c r="H40" s="131"/>
      <c r="I40" s="130" t="str">
        <f>IFERROR(VLOOKUP(D40,DB!A:F,6,0),"")</f>
        <v/>
      </c>
      <c r="J40" s="130" t="str">
        <f>IFERROR(VLOOKUP(D40,DB!A:G,7,0),"")</f>
        <v/>
      </c>
      <c r="K40" s="130"/>
      <c r="L40" s="130" t="str">
        <f>IFERROR(VLOOKUP(D40,DB!A:I,9,0),"")</f>
        <v/>
      </c>
    </row>
    <row r="41" spans="1:12" ht="15">
      <c r="A41" s="130"/>
      <c r="B41" s="130" t="str">
        <f>IFERROR(VLOOKUP(D41,DB!A:K,11,0),"")</f>
        <v/>
      </c>
      <c r="C41" s="130"/>
      <c r="D41" s="130"/>
      <c r="E41" s="130"/>
      <c r="F41" s="131"/>
      <c r="G41" s="132">
        <f ca="1">IFERROR(NOW()-F41,"")</f>
        <v>45969.002449884261</v>
      </c>
      <c r="H41" s="131"/>
      <c r="I41" s="130" t="str">
        <f>IFERROR(VLOOKUP(D41,DB!A:F,6,0),"")</f>
        <v/>
      </c>
      <c r="J41" s="130" t="str">
        <f>IFERROR(VLOOKUP(D41,DB!A:G,7,0),"")</f>
        <v/>
      </c>
      <c r="K41" s="130"/>
      <c r="L41" s="130" t="str">
        <f>IFERROR(VLOOKUP(D41,DB!A:I,9,0),"")</f>
        <v/>
      </c>
    </row>
    <row r="42" spans="1:12" ht="15">
      <c r="A42" s="130"/>
      <c r="B42" s="130" t="str">
        <f>IFERROR(VLOOKUP(D42,DB!A:K,11,0),"")</f>
        <v/>
      </c>
      <c r="C42" s="130"/>
      <c r="D42" s="130"/>
      <c r="E42" s="130"/>
      <c r="F42" s="131"/>
      <c r="G42" s="132">
        <f ca="1">IFERROR(NOW()-F42,"")</f>
        <v>45969.002449884261</v>
      </c>
      <c r="H42" s="131"/>
      <c r="I42" s="130" t="str">
        <f>IFERROR(VLOOKUP(D42,DB!A:F,6,0),"")</f>
        <v/>
      </c>
      <c r="J42" s="130" t="str">
        <f>IFERROR(VLOOKUP(D42,DB!A:G,7,0),"")</f>
        <v/>
      </c>
      <c r="K42" s="130"/>
      <c r="L42" s="130" t="str">
        <f>IFERROR(VLOOKUP(D42,DB!A:I,9,0),"")</f>
        <v/>
      </c>
    </row>
    <row r="43" spans="1:12" ht="15">
      <c r="A43" s="130"/>
      <c r="B43" s="130" t="str">
        <f>IFERROR(VLOOKUP(D43,DB!A:K,11,0),"")</f>
        <v/>
      </c>
      <c r="C43" s="130"/>
      <c r="D43" s="130"/>
      <c r="E43" s="130"/>
      <c r="F43" s="131"/>
      <c r="G43" s="132">
        <f ca="1">IFERROR(NOW()-F43,"")</f>
        <v>45969.002449884261</v>
      </c>
      <c r="H43" s="131"/>
      <c r="I43" s="130" t="str">
        <f>IFERROR(VLOOKUP(D43,DB!A:F,6,0),"")</f>
        <v/>
      </c>
      <c r="J43" s="130" t="str">
        <f>IFERROR(VLOOKUP(D43,DB!A:G,7,0),"")</f>
        <v/>
      </c>
      <c r="K43" s="130"/>
      <c r="L43" s="130" t="str">
        <f>IFERROR(VLOOKUP(D43,DB!A:I,9,0),"")</f>
        <v/>
      </c>
    </row>
    <row r="44" spans="1:12" ht="15">
      <c r="A44" s="130"/>
      <c r="B44" s="130" t="str">
        <f>IFERROR(VLOOKUP(D44,DB!A:K,11,0),"")</f>
        <v/>
      </c>
      <c r="C44" s="130"/>
      <c r="D44" s="130"/>
      <c r="E44" s="130"/>
      <c r="F44" s="131"/>
      <c r="G44" s="132">
        <f ca="1">IFERROR(NOW()-F44,"")</f>
        <v>45969.002449884261</v>
      </c>
      <c r="H44" s="131"/>
      <c r="I44" s="130" t="str">
        <f>IFERROR(VLOOKUP(D44,DB!A:F,6,0),"")</f>
        <v/>
      </c>
      <c r="J44" s="130" t="str">
        <f>IFERROR(VLOOKUP(D44,DB!A:G,7,0),"")</f>
        <v/>
      </c>
      <c r="K44" s="130"/>
      <c r="L44" s="130" t="str">
        <f>IFERROR(VLOOKUP(D44,DB!A:I,9,0),"")</f>
        <v/>
      </c>
    </row>
    <row r="45" spans="1:12" ht="15">
      <c r="A45" s="130"/>
      <c r="B45" s="130" t="str">
        <f>IFERROR(VLOOKUP(D45,DB!A:K,11,0),"")</f>
        <v/>
      </c>
      <c r="C45" s="130"/>
      <c r="D45" s="130"/>
      <c r="E45" s="130"/>
      <c r="F45" s="131"/>
      <c r="G45" s="132">
        <f ca="1">IFERROR(NOW()-F45,"")</f>
        <v>45969.002449884261</v>
      </c>
      <c r="H45" s="131"/>
      <c r="I45" s="130" t="str">
        <f>IFERROR(VLOOKUP(D45,DB!A:F,6,0),"")</f>
        <v/>
      </c>
      <c r="J45" s="130" t="str">
        <f>IFERROR(VLOOKUP(D45,DB!A:G,7,0),"")</f>
        <v/>
      </c>
      <c r="K45" s="130"/>
      <c r="L45" s="130" t="str">
        <f>IFERROR(VLOOKUP(D45,DB!A:I,9,0),"")</f>
        <v/>
      </c>
    </row>
    <row r="46" spans="1:12" ht="15">
      <c r="A46" s="130"/>
      <c r="B46" s="130" t="str">
        <f>IFERROR(VLOOKUP(D46,DB!A:K,11,0),"")</f>
        <v/>
      </c>
      <c r="C46" s="130"/>
      <c r="D46" s="130"/>
      <c r="E46" s="130"/>
      <c r="F46" s="131"/>
      <c r="G46" s="132">
        <f ca="1">IFERROR(NOW()-F46,"")</f>
        <v>45969.002449884261</v>
      </c>
      <c r="H46" s="131"/>
      <c r="I46" s="130" t="str">
        <f>IFERROR(VLOOKUP(D46,DB!A:F,6,0),"")</f>
        <v/>
      </c>
      <c r="J46" s="130" t="str">
        <f>IFERROR(VLOOKUP(D46,DB!A:G,7,0),"")</f>
        <v/>
      </c>
      <c r="K46" s="130"/>
      <c r="L46" s="130" t="str">
        <f>IFERROR(VLOOKUP(D46,DB!A:I,9,0),"")</f>
        <v/>
      </c>
    </row>
    <row r="47" spans="1:12" ht="15">
      <c r="A47" s="130"/>
      <c r="B47" s="130" t="str">
        <f>IFERROR(VLOOKUP(D47,DB!A:K,11,0),"")</f>
        <v/>
      </c>
      <c r="C47" s="130"/>
      <c r="D47" s="130"/>
      <c r="E47" s="130"/>
      <c r="F47" s="131"/>
      <c r="G47" s="132">
        <f ca="1">IFERROR(NOW()-F47,"")</f>
        <v>45969.002449884261</v>
      </c>
      <c r="H47" s="131"/>
      <c r="I47" s="130" t="str">
        <f>IFERROR(VLOOKUP(D47,DB!A:F,6,0),"")</f>
        <v/>
      </c>
      <c r="J47" s="130" t="str">
        <f>IFERROR(VLOOKUP(D47,DB!A:G,7,0),"")</f>
        <v/>
      </c>
      <c r="K47" s="130"/>
      <c r="L47" s="130" t="str">
        <f>IFERROR(VLOOKUP(D47,DB!A:I,9,0),"")</f>
        <v/>
      </c>
    </row>
    <row r="48" spans="1:12" ht="15">
      <c r="A48" s="130"/>
      <c r="B48" s="130" t="str">
        <f>IFERROR(VLOOKUP(D48,DB!A:K,11,0),"")</f>
        <v/>
      </c>
      <c r="C48" s="130"/>
      <c r="D48" s="130"/>
      <c r="E48" s="130"/>
      <c r="F48" s="131"/>
      <c r="G48" s="132">
        <f ca="1">IFERROR(NOW()-F48,"")</f>
        <v>45969.002449884261</v>
      </c>
      <c r="H48" s="131"/>
      <c r="I48" s="130" t="str">
        <f>IFERROR(VLOOKUP(D48,DB!A:F,6,0),"")</f>
        <v/>
      </c>
      <c r="J48" s="130" t="str">
        <f>IFERROR(VLOOKUP(D48,DB!A:G,7,0),"")</f>
        <v/>
      </c>
      <c r="K48" s="130"/>
      <c r="L48" s="130" t="str">
        <f>IFERROR(VLOOKUP(D48,DB!A:I,9,0),"")</f>
        <v/>
      </c>
    </row>
    <row r="49" spans="1:12" ht="15">
      <c r="A49" s="130"/>
      <c r="B49" s="130" t="str">
        <f>IFERROR(VLOOKUP(D49,DB!A:K,11,0),"")</f>
        <v/>
      </c>
      <c r="C49" s="130"/>
      <c r="D49" s="130"/>
      <c r="E49" s="130"/>
      <c r="F49" s="131"/>
      <c r="G49" s="132">
        <f ca="1">IFERROR(NOW()-F49,"")</f>
        <v>45969.002449884261</v>
      </c>
      <c r="H49" s="131"/>
      <c r="I49" s="130" t="str">
        <f>IFERROR(VLOOKUP(D49,DB!A:F,6,0),"")</f>
        <v/>
      </c>
      <c r="J49" s="130" t="str">
        <f>IFERROR(VLOOKUP(D49,DB!A:G,7,0),"")</f>
        <v/>
      </c>
      <c r="K49" s="130"/>
      <c r="L49" s="130" t="str">
        <f>IFERROR(VLOOKUP(D49,DB!A:I,9,0),"")</f>
        <v/>
      </c>
    </row>
    <row r="50" spans="1:12" ht="15">
      <c r="A50" s="130"/>
      <c r="B50" s="130" t="str">
        <f>IFERROR(VLOOKUP(D50,DB!A:K,11,0),"")</f>
        <v/>
      </c>
      <c r="C50" s="130"/>
      <c r="D50" s="130"/>
      <c r="E50" s="130"/>
      <c r="F50" s="130"/>
      <c r="G50" s="132">
        <f ca="1">IFERROR(NOW()-F50,"")</f>
        <v>45969.002449884261</v>
      </c>
      <c r="H50" s="131"/>
      <c r="I50" s="130" t="str">
        <f>IFERROR(VLOOKUP(D50,DB!A:F,6,0),"")</f>
        <v/>
      </c>
      <c r="J50" s="130" t="str">
        <f>IFERROR(VLOOKUP(D50,DB!A:G,7,0),"")</f>
        <v/>
      </c>
      <c r="K50" s="130"/>
      <c r="L50" s="130" t="str">
        <f>IFERROR(VLOOKUP(D50,DB!A:I,9,0),"")</f>
        <v/>
      </c>
    </row>
    <row r="51" spans="1:12" ht="15">
      <c r="A51" s="130"/>
      <c r="B51" s="130" t="str">
        <f>IFERROR(VLOOKUP(D51,DB!A:K,11,0),"")</f>
        <v/>
      </c>
      <c r="C51" s="130"/>
      <c r="D51" s="130"/>
      <c r="E51" s="130"/>
      <c r="F51" s="130"/>
      <c r="G51" s="132">
        <f ca="1">IFERROR(NOW()-F51,"")</f>
        <v>45969.002449884261</v>
      </c>
      <c r="H51" s="131"/>
      <c r="I51" s="130" t="str">
        <f>IFERROR(VLOOKUP(D51,DB!A:F,6,0),"")</f>
        <v/>
      </c>
      <c r="J51" s="130" t="str">
        <f>IFERROR(VLOOKUP(D51,DB!A:G,7,0),"")</f>
        <v/>
      </c>
      <c r="K51" s="130"/>
      <c r="L51" s="130" t="str">
        <f>IFERROR(VLOOKUP(D51,DB!A:I,9,0),"")</f>
        <v/>
      </c>
    </row>
    <row r="52" spans="1:12" ht="15">
      <c r="A52" s="130"/>
      <c r="B52" s="130" t="str">
        <f>IFERROR(VLOOKUP(D52,DB!A:K,11,0),"")</f>
        <v/>
      </c>
      <c r="C52" s="130"/>
      <c r="D52" s="130"/>
      <c r="E52" s="130"/>
      <c r="F52" s="130"/>
      <c r="G52" s="132">
        <f ca="1">IFERROR(NOW()-F52,"")</f>
        <v>45969.002449884261</v>
      </c>
      <c r="H52" s="131"/>
      <c r="I52" s="130" t="str">
        <f>IFERROR(VLOOKUP(D52,DB!A:F,6,0),"")</f>
        <v/>
      </c>
      <c r="J52" s="130" t="str">
        <f>IFERROR(VLOOKUP(D52,DB!A:G,7,0),"")</f>
        <v/>
      </c>
      <c r="K52" s="130"/>
      <c r="L52" s="130" t="str">
        <f>IFERROR(VLOOKUP(D52,DB!A:I,9,0),"")</f>
        <v/>
      </c>
    </row>
    <row r="53" spans="1:12" ht="15">
      <c r="A53" s="130"/>
      <c r="B53" s="130" t="str">
        <f>IFERROR(VLOOKUP(D53,DB!A:K,11,0),"")</f>
        <v/>
      </c>
      <c r="C53" s="130"/>
      <c r="D53" s="130"/>
      <c r="E53" s="130"/>
      <c r="F53" s="130"/>
      <c r="G53" s="132">
        <f ca="1">IFERROR(NOW()-F53,"")</f>
        <v>45969.002449884261</v>
      </c>
      <c r="H53" s="131"/>
      <c r="I53" s="130" t="str">
        <f>IFERROR(VLOOKUP(D53,DB!A:F,6,0),"")</f>
        <v/>
      </c>
      <c r="J53" s="130" t="str">
        <f>IFERROR(VLOOKUP(D53,DB!A:G,7,0),"")</f>
        <v/>
      </c>
      <c r="K53" s="130"/>
      <c r="L53" s="130" t="str">
        <f>IFERROR(VLOOKUP(D53,DB!A:I,9,0),"")</f>
        <v/>
      </c>
    </row>
    <row r="54" spans="1:12" ht="15">
      <c r="A54" s="130"/>
      <c r="B54" s="130" t="str">
        <f>IFERROR(VLOOKUP(D54,DB!A:K,11,0),"")</f>
        <v/>
      </c>
      <c r="C54" s="130"/>
      <c r="D54" s="130"/>
      <c r="E54" s="130"/>
      <c r="F54" s="130"/>
      <c r="G54" s="132">
        <f ca="1">IFERROR(NOW()-F54,"")</f>
        <v>45969.002449884261</v>
      </c>
      <c r="H54" s="131"/>
      <c r="I54" s="130" t="str">
        <f>IFERROR(VLOOKUP(D54,DB!A:F,6,0),"")</f>
        <v/>
      </c>
      <c r="J54" s="130" t="str">
        <f>IFERROR(VLOOKUP(D54,DB!A:G,7,0),"")</f>
        <v/>
      </c>
      <c r="K54" s="130"/>
      <c r="L54" s="130" t="str">
        <f>IFERROR(VLOOKUP(D54,DB!A:I,9,0),"")</f>
        <v/>
      </c>
    </row>
    <row r="55" spans="1:12" ht="15">
      <c r="A55" s="130"/>
      <c r="B55" s="130" t="str">
        <f>IFERROR(VLOOKUP(D55,DB!A:K,11,0),"")</f>
        <v/>
      </c>
      <c r="C55" s="130"/>
      <c r="D55" s="130"/>
      <c r="E55" s="130"/>
      <c r="F55" s="130"/>
      <c r="G55" s="132">
        <f ca="1">IFERROR(NOW()-F55,"")</f>
        <v>45969.002449884261</v>
      </c>
      <c r="H55" s="131"/>
      <c r="I55" s="130" t="str">
        <f>IFERROR(VLOOKUP(D55,DB!A:F,6,0),"")</f>
        <v/>
      </c>
      <c r="J55" s="130" t="str">
        <f>IFERROR(VLOOKUP(D55,DB!A:G,7,0),"")</f>
        <v/>
      </c>
      <c r="K55" s="130"/>
      <c r="L55" s="130" t="str">
        <f>IFERROR(VLOOKUP(D55,DB!A:I,9,0),"")</f>
        <v/>
      </c>
    </row>
    <row r="56" spans="1:12" ht="15">
      <c r="A56" s="130"/>
      <c r="B56" s="130" t="str">
        <f>IFERROR(VLOOKUP(D56,DB!A:K,11,0),"")</f>
        <v/>
      </c>
      <c r="C56" s="130"/>
      <c r="D56" s="130"/>
      <c r="E56" s="130"/>
      <c r="F56" s="130"/>
      <c r="G56" s="132">
        <f ca="1">IFERROR(NOW()-F56,"")</f>
        <v>45969.002449884261</v>
      </c>
      <c r="H56" s="131"/>
      <c r="I56" s="130" t="str">
        <f>IFERROR(VLOOKUP(D56,DB!A:F,6,0),"")</f>
        <v/>
      </c>
      <c r="J56" s="130" t="str">
        <f>IFERROR(VLOOKUP(D56,DB!A:G,7,0),"")</f>
        <v/>
      </c>
      <c r="K56" s="130"/>
      <c r="L56" s="130" t="str">
        <f>IFERROR(VLOOKUP(D56,DB!A:I,9,0),"")</f>
        <v/>
      </c>
    </row>
    <row r="57" spans="1:12" ht="15">
      <c r="A57" s="130"/>
      <c r="B57" s="130" t="str">
        <f>IFERROR(VLOOKUP(D57,DB!A:K,11,0),"")</f>
        <v/>
      </c>
      <c r="C57" s="130"/>
      <c r="D57" s="130"/>
      <c r="E57" s="130"/>
      <c r="F57" s="130"/>
      <c r="G57" s="132">
        <f ca="1">IFERROR(NOW()-F57,"")</f>
        <v>45969.002449884261</v>
      </c>
      <c r="H57" s="131"/>
      <c r="I57" s="130" t="str">
        <f>IFERROR(VLOOKUP(D57,DB!A:F,6,0),"")</f>
        <v/>
      </c>
      <c r="J57" s="130" t="str">
        <f>IFERROR(VLOOKUP(D57,DB!A:G,7,0),"")</f>
        <v/>
      </c>
      <c r="K57" s="130"/>
      <c r="L57" s="130" t="str">
        <f>IFERROR(VLOOKUP(D57,DB!A:I,9,0),"")</f>
        <v/>
      </c>
    </row>
    <row r="58" spans="1:12" ht="15">
      <c r="A58" s="130"/>
      <c r="B58" s="130" t="str">
        <f>IFERROR(VLOOKUP(D58,DB!A:K,11,0),"")</f>
        <v/>
      </c>
      <c r="C58" s="130"/>
      <c r="D58" s="130"/>
      <c r="E58" s="130"/>
      <c r="F58" s="130"/>
      <c r="G58" s="132">
        <f ca="1">IFERROR(NOW()-F58,"")</f>
        <v>45969.002449884261</v>
      </c>
      <c r="H58" s="131"/>
      <c r="I58" s="130" t="str">
        <f>IFERROR(VLOOKUP(D58,DB!A:F,6,0),"")</f>
        <v/>
      </c>
      <c r="J58" s="130" t="str">
        <f>IFERROR(VLOOKUP(D58,DB!A:G,7,0),"")</f>
        <v/>
      </c>
      <c r="K58" s="130"/>
      <c r="L58" s="130" t="str">
        <f>IFERROR(VLOOKUP(D58,DB!A:I,9,0),"")</f>
        <v/>
      </c>
    </row>
    <row r="59" spans="1:12" ht="15">
      <c r="A59" s="130"/>
      <c r="B59" s="130" t="str">
        <f>IFERROR(VLOOKUP(D59,DB!A:K,11,0),"")</f>
        <v/>
      </c>
      <c r="C59" s="130"/>
      <c r="D59" s="130"/>
      <c r="E59" s="130"/>
      <c r="F59" s="130"/>
      <c r="G59" s="132">
        <f ca="1">IFERROR(NOW()-F59,"")</f>
        <v>45969.002449884261</v>
      </c>
      <c r="H59" s="131"/>
      <c r="I59" s="130" t="str">
        <f>IFERROR(VLOOKUP(D59,DB!A:F,6,0),"")</f>
        <v/>
      </c>
      <c r="J59" s="130" t="str">
        <f>IFERROR(VLOOKUP(D59,DB!A:G,7,0),"")</f>
        <v/>
      </c>
      <c r="K59" s="130"/>
      <c r="L59" s="130" t="str">
        <f>IFERROR(VLOOKUP(D59,DB!A:I,9,0),"")</f>
        <v/>
      </c>
    </row>
    <row r="60" spans="1:12" ht="15">
      <c r="A60" s="130"/>
      <c r="B60" s="130" t="str">
        <f>IFERROR(VLOOKUP(D60,DB!A:K,11,0),"")</f>
        <v/>
      </c>
      <c r="C60" s="130"/>
      <c r="D60" s="130"/>
      <c r="E60" s="130"/>
      <c r="F60" s="130"/>
      <c r="G60" s="132">
        <f ca="1">IFERROR(NOW()-F60,"")</f>
        <v>45969.002449884261</v>
      </c>
      <c r="H60" s="131"/>
      <c r="I60" s="130" t="str">
        <f>IFERROR(VLOOKUP(D60,DB!A:F,6,0),"")</f>
        <v/>
      </c>
      <c r="J60" s="130" t="str">
        <f>IFERROR(VLOOKUP(D60,DB!A:G,7,0),"")</f>
        <v/>
      </c>
      <c r="K60" s="130"/>
      <c r="L60" s="130" t="str">
        <f>IFERROR(VLOOKUP(D60,DB!A:I,9,0),"")</f>
        <v/>
      </c>
    </row>
    <row r="61" spans="1:12" ht="15">
      <c r="A61" s="130"/>
      <c r="B61" s="130" t="str">
        <f>IFERROR(VLOOKUP(D61,DB!A:K,11,0),"")</f>
        <v/>
      </c>
      <c r="C61" s="130"/>
      <c r="D61" s="130"/>
      <c r="E61" s="130"/>
      <c r="F61" s="130"/>
      <c r="G61" s="132">
        <f ca="1">IFERROR(NOW()-F61,"")</f>
        <v>45969.002449884261</v>
      </c>
      <c r="H61" s="131"/>
      <c r="I61" s="130" t="str">
        <f>IFERROR(VLOOKUP(D61,DB!A:F,6,0),"")</f>
        <v/>
      </c>
      <c r="J61" s="130" t="str">
        <f>IFERROR(VLOOKUP(D61,DB!A:G,7,0),"")</f>
        <v/>
      </c>
      <c r="K61" s="130"/>
      <c r="L61" s="130" t="str">
        <f>IFERROR(VLOOKUP(D61,DB!A:I,9,0),"")</f>
        <v/>
      </c>
    </row>
    <row r="62" spans="1:12" ht="15">
      <c r="A62" s="130"/>
      <c r="B62" s="130" t="str">
        <f>IFERROR(VLOOKUP(D62,DB!A:K,11,0),"")</f>
        <v/>
      </c>
      <c r="C62" s="130"/>
      <c r="D62" s="130"/>
      <c r="E62" s="130"/>
      <c r="F62" s="130"/>
      <c r="G62" s="132">
        <f ca="1">IFERROR(NOW()-F62,"")</f>
        <v>45969.002449884261</v>
      </c>
      <c r="H62" s="131"/>
      <c r="I62" s="130" t="str">
        <f>IFERROR(VLOOKUP(D62,DB!A:F,6,0),"")</f>
        <v/>
      </c>
      <c r="J62" s="130" t="str">
        <f>IFERROR(VLOOKUP(D62,DB!A:G,7,0),"")</f>
        <v/>
      </c>
      <c r="K62" s="130"/>
      <c r="L62" s="130" t="str">
        <f>IFERROR(VLOOKUP(D62,DB!A:I,9,0),"")</f>
        <v/>
      </c>
    </row>
    <row r="63" spans="1:12" ht="15">
      <c r="A63" s="130"/>
      <c r="B63" s="130" t="str">
        <f>IFERROR(VLOOKUP(D63,DB!A:K,11,0),"")</f>
        <v/>
      </c>
      <c r="C63" s="130"/>
      <c r="D63" s="130"/>
      <c r="E63" s="130"/>
      <c r="F63" s="130"/>
      <c r="G63" s="132">
        <f ca="1">IFERROR(NOW()-F63,"")</f>
        <v>45969.002449884261</v>
      </c>
      <c r="H63" s="131"/>
      <c r="I63" s="130" t="str">
        <f>IFERROR(VLOOKUP(D63,DB!A:F,6,0),"")</f>
        <v/>
      </c>
      <c r="J63" s="130" t="str">
        <f>IFERROR(VLOOKUP(D63,DB!A:G,7,0),"")</f>
        <v/>
      </c>
      <c r="K63" s="130"/>
      <c r="L63" s="130" t="str">
        <f>IFERROR(VLOOKUP(D63,DB!A:I,9,0),"")</f>
        <v/>
      </c>
    </row>
    <row r="64" spans="1:12" ht="15">
      <c r="A64" s="130"/>
      <c r="B64" s="130" t="str">
        <f>IFERROR(VLOOKUP(D64,DB!A:K,11,0),"")</f>
        <v/>
      </c>
      <c r="C64" s="130"/>
      <c r="D64" s="130"/>
      <c r="E64" s="130"/>
      <c r="F64" s="130"/>
      <c r="G64" s="132">
        <f ca="1">IFERROR(NOW()-F64,"")</f>
        <v>45969.002449884261</v>
      </c>
      <c r="H64" s="131"/>
      <c r="I64" s="130" t="str">
        <f>IFERROR(VLOOKUP(D64,DB!A:F,6,0),"")</f>
        <v/>
      </c>
      <c r="J64" s="130" t="str">
        <f>IFERROR(VLOOKUP(D64,DB!A:G,7,0),"")</f>
        <v/>
      </c>
      <c r="K64" s="130"/>
      <c r="L64" s="130" t="str">
        <f>IFERROR(VLOOKUP(D64,DB!A:I,9,0),"")</f>
        <v/>
      </c>
    </row>
    <row r="65" spans="1:12" ht="15">
      <c r="A65" s="130"/>
      <c r="B65" s="130" t="str">
        <f>IFERROR(VLOOKUP(D65,DB!A:K,11,0),"")</f>
        <v/>
      </c>
      <c r="C65" s="130"/>
      <c r="D65" s="130"/>
      <c r="E65" s="130"/>
      <c r="F65" s="130"/>
      <c r="G65" s="132">
        <f ca="1">IFERROR(NOW()-F65,"")</f>
        <v>45969.002449884261</v>
      </c>
      <c r="H65" s="131"/>
      <c r="I65" s="130" t="str">
        <f>IFERROR(VLOOKUP(D65,DB!A:F,6,0),"")</f>
        <v/>
      </c>
      <c r="J65" s="130" t="str">
        <f>IFERROR(VLOOKUP(D65,DB!A:G,7,0),"")</f>
        <v/>
      </c>
      <c r="K65" s="130"/>
      <c r="L65" s="130" t="str">
        <f>IFERROR(VLOOKUP(D65,DB!A:I,9,0),"")</f>
        <v/>
      </c>
    </row>
    <row r="66" spans="1:12" ht="15">
      <c r="A66" s="130"/>
      <c r="B66" s="130" t="str">
        <f>IFERROR(VLOOKUP(D66,DB!A:K,11,0),"")</f>
        <v/>
      </c>
      <c r="C66" s="130"/>
      <c r="D66" s="130"/>
      <c r="E66" s="130"/>
      <c r="F66" s="130"/>
      <c r="G66" s="132">
        <f ca="1">IFERROR(NOW()-F66,"")</f>
        <v>45969.002449884261</v>
      </c>
      <c r="H66" s="131"/>
      <c r="I66" s="130" t="str">
        <f>IFERROR(VLOOKUP(D66,DB!A:F,6,0),"")</f>
        <v/>
      </c>
      <c r="J66" s="130" t="str">
        <f>IFERROR(VLOOKUP(D66,DB!A:G,7,0),"")</f>
        <v/>
      </c>
      <c r="K66" s="130"/>
      <c r="L66" s="130" t="str">
        <f>IFERROR(VLOOKUP(D66,DB!A:I,9,0),"")</f>
        <v/>
      </c>
    </row>
    <row r="67" spans="1:12" ht="15">
      <c r="A67" s="130"/>
      <c r="B67" s="130" t="str">
        <f>IFERROR(VLOOKUP(D67,DB!A:K,11,0),"")</f>
        <v/>
      </c>
      <c r="C67" s="130"/>
      <c r="D67" s="130"/>
      <c r="E67" s="130"/>
      <c r="F67" s="130"/>
      <c r="G67" s="132">
        <f ca="1">IFERROR(NOW()-F67,"")</f>
        <v>45969.002449884261</v>
      </c>
      <c r="H67" s="131"/>
      <c r="I67" s="130" t="str">
        <f>IFERROR(VLOOKUP(D67,DB!A:F,6,0),"")</f>
        <v/>
      </c>
      <c r="J67" s="130" t="str">
        <f>IFERROR(VLOOKUP(D67,DB!A:G,7,0),"")</f>
        <v/>
      </c>
      <c r="K67" s="130"/>
      <c r="L67" s="130" t="str">
        <f>IFERROR(VLOOKUP(D67,DB!A:I,9,0),"")</f>
        <v/>
      </c>
    </row>
    <row r="68" spans="1:12" ht="15">
      <c r="A68" s="130"/>
      <c r="B68" s="130" t="str">
        <f>IFERROR(VLOOKUP(D68,DB!A:K,11,0),"")</f>
        <v/>
      </c>
      <c r="C68" s="130"/>
      <c r="D68" s="130"/>
      <c r="E68" s="130"/>
      <c r="F68" s="130"/>
      <c r="G68" s="132">
        <f ca="1">IFERROR(NOW()-F68,"")</f>
        <v>45969.002449884261</v>
      </c>
      <c r="H68" s="131"/>
      <c r="I68" s="130" t="str">
        <f>IFERROR(VLOOKUP(D68,DB!A:F,6,0),"")</f>
        <v/>
      </c>
      <c r="J68" s="130" t="str">
        <f>IFERROR(VLOOKUP(D68,DB!A:G,7,0),"")</f>
        <v/>
      </c>
      <c r="K68" s="130"/>
      <c r="L68" s="130" t="str">
        <f>IFERROR(VLOOKUP(D68,DB!A:I,9,0),"")</f>
        <v/>
      </c>
    </row>
    <row r="69" spans="1:12" ht="15">
      <c r="A69" s="130"/>
      <c r="B69" s="130" t="str">
        <f>IFERROR(VLOOKUP(D69,DB!A:K,11,0),"")</f>
        <v/>
      </c>
      <c r="C69" s="130"/>
      <c r="D69" s="130"/>
      <c r="E69" s="130"/>
      <c r="F69" s="130"/>
      <c r="G69" s="132">
        <f ca="1">IFERROR(NOW()-F69,"")</f>
        <v>45969.002449884261</v>
      </c>
      <c r="H69" s="131"/>
      <c r="I69" s="130" t="str">
        <f>IFERROR(VLOOKUP(D69,DB!A:F,6,0),"")</f>
        <v/>
      </c>
      <c r="J69" s="130" t="str">
        <f>IFERROR(VLOOKUP(D69,DB!A:G,7,0),"")</f>
        <v/>
      </c>
      <c r="K69" s="130"/>
      <c r="L69" s="130" t="str">
        <f>IFERROR(VLOOKUP(D69,DB!A:I,9,0),"")</f>
        <v/>
      </c>
    </row>
    <row r="70" spans="1:12" ht="15">
      <c r="A70" s="130"/>
      <c r="B70" s="130" t="str">
        <f>IFERROR(VLOOKUP(D70,DB!A:K,11,0),"")</f>
        <v/>
      </c>
      <c r="C70" s="130"/>
      <c r="D70" s="130"/>
      <c r="E70" s="130"/>
      <c r="F70" s="130"/>
      <c r="G70" s="132">
        <f ca="1">IFERROR(NOW()-F70,"")</f>
        <v>45969.002449884261</v>
      </c>
      <c r="H70" s="131"/>
      <c r="I70" s="130" t="str">
        <f>IFERROR(VLOOKUP(D70,DB!A:F,6,0),"")</f>
        <v/>
      </c>
      <c r="J70" s="130" t="str">
        <f>IFERROR(VLOOKUP(D70,DB!A:G,7,0),"")</f>
        <v/>
      </c>
      <c r="K70" s="130"/>
      <c r="L70" s="130" t="str">
        <f>IFERROR(VLOOKUP(D70,DB!A:I,9,0),"")</f>
        <v/>
      </c>
    </row>
    <row r="71" spans="1:12" ht="15">
      <c r="A71" s="130"/>
      <c r="B71" s="130" t="str">
        <f>IFERROR(VLOOKUP(D71,DB!A:K,11,0),"")</f>
        <v/>
      </c>
      <c r="C71" s="130"/>
      <c r="D71" s="130"/>
      <c r="E71" s="130"/>
      <c r="F71" s="130"/>
      <c r="G71" s="132">
        <f ca="1">IFERROR(NOW()-F71,"")</f>
        <v>45969.002449884261</v>
      </c>
      <c r="H71" s="131"/>
      <c r="I71" s="130" t="str">
        <f>IFERROR(VLOOKUP(D71,DB!A:F,6,0),"")</f>
        <v/>
      </c>
      <c r="J71" s="130" t="str">
        <f>IFERROR(VLOOKUP(D71,DB!A:G,7,0),"")</f>
        <v/>
      </c>
      <c r="K71" s="130"/>
      <c r="L71" s="130" t="str">
        <f>IFERROR(VLOOKUP(D71,DB!A:I,9,0),"")</f>
        <v/>
      </c>
    </row>
    <row r="72" spans="1:12" ht="15">
      <c r="A72" s="130"/>
      <c r="B72" s="130" t="str">
        <f>IFERROR(VLOOKUP(D72,DB!A:K,11,0),"")</f>
        <v/>
      </c>
      <c r="C72" s="130"/>
      <c r="D72" s="130"/>
      <c r="E72" s="130"/>
      <c r="F72" s="130"/>
      <c r="G72" s="132">
        <f ca="1">IFERROR(NOW()-F72,"")</f>
        <v>45969.002449884261</v>
      </c>
      <c r="H72" s="131"/>
      <c r="I72" s="130" t="str">
        <f>IFERROR(VLOOKUP(D72,DB!A:F,6,0),"")</f>
        <v/>
      </c>
      <c r="J72" s="130" t="str">
        <f>IFERROR(VLOOKUP(D72,DB!A:G,7,0),"")</f>
        <v/>
      </c>
      <c r="K72" s="130"/>
      <c r="L72" s="130" t="str">
        <f>IFERROR(VLOOKUP(D72,DB!A:I,9,0),"")</f>
        <v/>
      </c>
    </row>
    <row r="73" spans="1:12" ht="15">
      <c r="A73" s="130"/>
      <c r="B73" s="130" t="str">
        <f>IFERROR(VLOOKUP(D73,DB!A:K,11,0),"")</f>
        <v/>
      </c>
      <c r="C73" s="130"/>
      <c r="D73" s="130"/>
      <c r="E73" s="130"/>
      <c r="F73" s="130"/>
      <c r="G73" s="132">
        <f ca="1">IFERROR(NOW()-F73,"")</f>
        <v>45969.002449884261</v>
      </c>
      <c r="H73" s="131"/>
      <c r="I73" s="130" t="str">
        <f>IFERROR(VLOOKUP(D73,DB!A:F,6,0),"")</f>
        <v/>
      </c>
      <c r="J73" s="130" t="str">
        <f>IFERROR(VLOOKUP(D73,DB!A:G,7,0),"")</f>
        <v/>
      </c>
      <c r="K73" s="130"/>
      <c r="L73" s="130" t="str">
        <f>IFERROR(VLOOKUP(D73,DB!A:I,9,0),"")</f>
        <v/>
      </c>
    </row>
    <row r="74" spans="1:12" ht="15">
      <c r="A74" s="130"/>
      <c r="B74" s="130" t="str">
        <f>IFERROR(VLOOKUP(D74,DB!A:K,11,0),"")</f>
        <v/>
      </c>
      <c r="C74" s="130"/>
      <c r="D74" s="130"/>
      <c r="E74" s="130"/>
      <c r="F74" s="130"/>
      <c r="G74" s="132">
        <f ca="1">IFERROR(NOW()-F74,"")</f>
        <v>45969.002449884261</v>
      </c>
      <c r="H74" s="131"/>
      <c r="I74" s="130" t="str">
        <f>IFERROR(VLOOKUP(D74,DB!A:F,6,0),"")</f>
        <v/>
      </c>
      <c r="J74" s="130" t="str">
        <f>IFERROR(VLOOKUP(D74,DB!A:G,7,0),"")</f>
        <v/>
      </c>
      <c r="K74" s="130"/>
      <c r="L74" s="130" t="str">
        <f>IFERROR(VLOOKUP(D74,DB!A:I,9,0),"")</f>
        <v/>
      </c>
    </row>
    <row r="75" spans="1:12" ht="15">
      <c r="A75" s="130"/>
      <c r="B75" s="130" t="str">
        <f>IFERROR(VLOOKUP(D75,DB!A:K,11,0),"")</f>
        <v/>
      </c>
      <c r="C75" s="130"/>
      <c r="D75" s="130"/>
      <c r="E75" s="130"/>
      <c r="F75" s="130"/>
      <c r="G75" s="132">
        <f ca="1">IFERROR(NOW()-F75,"")</f>
        <v>45969.002449884261</v>
      </c>
      <c r="H75" s="131"/>
      <c r="I75" s="130" t="str">
        <f>IFERROR(VLOOKUP(D75,DB!A:F,6,0),"")</f>
        <v/>
      </c>
      <c r="J75" s="130" t="str">
        <f>IFERROR(VLOOKUP(D75,DB!A:G,7,0),"")</f>
        <v/>
      </c>
      <c r="K75" s="130"/>
      <c r="L75" s="130" t="str">
        <f>IFERROR(VLOOKUP(D75,DB!A:I,9,0),"")</f>
        <v/>
      </c>
    </row>
    <row r="76" spans="1:12" ht="15">
      <c r="A76" s="130"/>
      <c r="B76" s="130" t="str">
        <f>IFERROR(VLOOKUP(D76,DB!A:K,11,0),"")</f>
        <v/>
      </c>
      <c r="C76" s="130"/>
      <c r="D76" s="130"/>
      <c r="E76" s="130"/>
      <c r="F76" s="130"/>
      <c r="G76" s="132">
        <f ca="1">IFERROR(NOW()-F76,"")</f>
        <v>45969.002449884261</v>
      </c>
      <c r="H76" s="131"/>
      <c r="I76" s="130" t="str">
        <f>IFERROR(VLOOKUP(D76,DB!A:F,6,0),"")</f>
        <v/>
      </c>
      <c r="J76" s="130" t="str">
        <f>IFERROR(VLOOKUP(D76,DB!A:G,7,0),"")</f>
        <v/>
      </c>
      <c r="K76" s="130"/>
      <c r="L76" s="130" t="str">
        <f>IFERROR(VLOOKUP(D76,DB!A:I,9,0),"")</f>
        <v/>
      </c>
    </row>
    <row r="77" spans="1:12" ht="15">
      <c r="A77" s="130"/>
      <c r="B77" s="130" t="str">
        <f>IFERROR(VLOOKUP(D77,DB!A:K,11,0),"")</f>
        <v/>
      </c>
      <c r="C77" s="130"/>
      <c r="D77" s="130"/>
      <c r="E77" s="130"/>
      <c r="F77" s="130"/>
      <c r="G77" s="132">
        <f ca="1">IFERROR(NOW()-F77,"")</f>
        <v>45969.002449884261</v>
      </c>
      <c r="H77" s="131"/>
      <c r="I77" s="130" t="str">
        <f>IFERROR(VLOOKUP(D77,DB!A:F,6,0),"")</f>
        <v/>
      </c>
      <c r="J77" s="130" t="str">
        <f>IFERROR(VLOOKUP(D77,DB!A:G,7,0),"")</f>
        <v/>
      </c>
      <c r="K77" s="130"/>
      <c r="L77" s="130" t="str">
        <f>IFERROR(VLOOKUP(D77,DB!A:I,9,0),"")</f>
        <v/>
      </c>
    </row>
    <row r="78" spans="1:12" ht="15">
      <c r="A78" s="130"/>
      <c r="B78" s="130" t="str">
        <f>IFERROR(VLOOKUP(D78,DB!A:K,11,0),"")</f>
        <v/>
      </c>
      <c r="C78" s="130"/>
      <c r="D78" s="130"/>
      <c r="E78" s="130"/>
      <c r="F78" s="130"/>
      <c r="G78" s="132">
        <f ca="1">IFERROR(NOW()-F78,"")</f>
        <v>45969.002449884261</v>
      </c>
      <c r="H78" s="131"/>
      <c r="I78" s="130" t="str">
        <f>IFERROR(VLOOKUP(D78,DB!A:F,6,0),"")</f>
        <v/>
      </c>
      <c r="J78" s="130" t="str">
        <f>IFERROR(VLOOKUP(D78,DB!A:G,7,0),"")</f>
        <v/>
      </c>
      <c r="K78" s="130"/>
      <c r="L78" s="130" t="str">
        <f>IFERROR(VLOOKUP(D78,DB!A:I,9,0),"")</f>
        <v/>
      </c>
    </row>
    <row r="79" spans="1:12" ht="15">
      <c r="A79" s="130"/>
      <c r="B79" s="130" t="str">
        <f>IFERROR(VLOOKUP(D79,DB!A:K,11,0),"")</f>
        <v/>
      </c>
      <c r="C79" s="130"/>
      <c r="D79" s="130"/>
      <c r="E79" s="130"/>
      <c r="F79" s="130"/>
      <c r="G79" s="132">
        <f ca="1">IFERROR(NOW()-F79,"")</f>
        <v>45969.002449884261</v>
      </c>
      <c r="H79" s="131"/>
      <c r="I79" s="130" t="str">
        <f>IFERROR(VLOOKUP(D79,DB!A:F,6,0),"")</f>
        <v/>
      </c>
      <c r="J79" s="130" t="str">
        <f>IFERROR(VLOOKUP(D79,DB!A:G,7,0),"")</f>
        <v/>
      </c>
      <c r="K79" s="130"/>
      <c r="L79" s="130" t="str">
        <f>IFERROR(VLOOKUP(D79,DB!A:I,9,0),"")</f>
        <v/>
      </c>
    </row>
    <row r="80" spans="1:12" ht="15">
      <c r="A80" s="130"/>
      <c r="B80" s="130" t="str">
        <f>IFERROR(VLOOKUP(D80,DB!A:K,11,0),"")</f>
        <v/>
      </c>
      <c r="C80" s="130"/>
      <c r="D80" s="130"/>
      <c r="E80" s="130"/>
      <c r="F80" s="130"/>
      <c r="G80" s="132">
        <f ca="1">IFERROR(NOW()-F80,"")</f>
        <v>45969.002449884261</v>
      </c>
      <c r="H80" s="131"/>
      <c r="I80" s="130" t="str">
        <f>IFERROR(VLOOKUP(D80,DB!A:F,6,0),"")</f>
        <v/>
      </c>
      <c r="J80" s="130" t="str">
        <f>IFERROR(VLOOKUP(D80,DB!A:G,7,0),"")</f>
        <v/>
      </c>
      <c r="K80" s="130"/>
      <c r="L80" s="130" t="str">
        <f>IFERROR(VLOOKUP(D80,DB!A:I,9,0),"")</f>
        <v/>
      </c>
    </row>
    <row r="81" spans="1:12" ht="15">
      <c r="A81" s="130"/>
      <c r="B81" s="130" t="str">
        <f>IFERROR(VLOOKUP(D81,DB!A:K,11,0),"")</f>
        <v/>
      </c>
      <c r="C81" s="130"/>
      <c r="D81" s="130"/>
      <c r="E81" s="130"/>
      <c r="F81" s="130"/>
      <c r="G81" s="132">
        <f ca="1">IFERROR(NOW()-F81,"")</f>
        <v>45969.002449884261</v>
      </c>
      <c r="H81" s="131"/>
      <c r="I81" s="130" t="str">
        <f>IFERROR(VLOOKUP(D81,DB!A:F,6,0),"")</f>
        <v/>
      </c>
      <c r="J81" s="130" t="str">
        <f>IFERROR(VLOOKUP(D81,DB!A:G,7,0),"")</f>
        <v/>
      </c>
      <c r="K81" s="130"/>
      <c r="L81" s="130" t="str">
        <f>IFERROR(VLOOKUP(D81,DB!A:I,9,0),"")</f>
        <v/>
      </c>
    </row>
    <row r="82" spans="1:12" ht="15">
      <c r="A82" s="130"/>
      <c r="B82" s="130" t="str">
        <f>IFERROR(VLOOKUP(D82,DB!A:K,11,0),"")</f>
        <v/>
      </c>
      <c r="C82" s="130"/>
      <c r="D82" s="130"/>
      <c r="E82" s="130"/>
      <c r="F82" s="130"/>
      <c r="G82" s="132">
        <f ca="1">IFERROR(NOW()-F82,"")</f>
        <v>45969.002449884261</v>
      </c>
      <c r="H82" s="131"/>
      <c r="I82" s="130" t="str">
        <f>IFERROR(VLOOKUP(D82,DB!A:F,6,0),"")</f>
        <v/>
      </c>
      <c r="J82" s="130" t="str">
        <f>IFERROR(VLOOKUP(D82,DB!A:G,7,0),"")</f>
        <v/>
      </c>
      <c r="K82" s="130"/>
      <c r="L82" s="130" t="str">
        <f>IFERROR(VLOOKUP(D82,DB!A:I,9,0),"")</f>
        <v/>
      </c>
    </row>
    <row r="83" spans="1:12" ht="15">
      <c r="A83" s="130"/>
      <c r="B83" s="130" t="str">
        <f>IFERROR(VLOOKUP(D83,DB!A:K,11,0),"")</f>
        <v/>
      </c>
      <c r="C83" s="130"/>
      <c r="D83" s="130"/>
      <c r="E83" s="130"/>
      <c r="F83" s="130"/>
      <c r="G83" s="132">
        <f ca="1">IFERROR(NOW()-F83,"")</f>
        <v>45969.002449884261</v>
      </c>
      <c r="H83" s="131"/>
      <c r="I83" s="130" t="str">
        <f>IFERROR(VLOOKUP(D83,DB!A:F,6,0),"")</f>
        <v/>
      </c>
      <c r="J83" s="130" t="str">
        <f>IFERROR(VLOOKUP(D83,DB!A:G,7,0),"")</f>
        <v/>
      </c>
      <c r="K83" s="130"/>
      <c r="L83" s="130" t="str">
        <f>IFERROR(VLOOKUP(D83,DB!A:I,9,0),"")</f>
        <v/>
      </c>
    </row>
    <row r="84" spans="1:12" ht="15">
      <c r="A84" s="130"/>
      <c r="B84" s="130" t="str">
        <f>IFERROR(VLOOKUP(D84,DB!A:K,11,0),"")</f>
        <v/>
      </c>
      <c r="C84" s="130"/>
      <c r="D84" s="130"/>
      <c r="E84" s="130"/>
      <c r="F84" s="130"/>
      <c r="G84" s="132">
        <f ca="1">IFERROR(NOW()-F84,"")</f>
        <v>45969.002449884261</v>
      </c>
      <c r="H84" s="131"/>
      <c r="I84" s="130" t="str">
        <f>IFERROR(VLOOKUP(D84,DB!A:F,6,0),"")</f>
        <v/>
      </c>
      <c r="J84" s="130" t="str">
        <f>IFERROR(VLOOKUP(D84,DB!A:G,7,0),"")</f>
        <v/>
      </c>
      <c r="K84" s="130"/>
      <c r="L84" s="130" t="str">
        <f>IFERROR(VLOOKUP(D84,DB!A:I,9,0),"")</f>
        <v/>
      </c>
    </row>
    <row r="85" spans="1:12" ht="15">
      <c r="A85" s="130"/>
      <c r="B85" s="130" t="str">
        <f>IFERROR(VLOOKUP(D85,DB!A:K,11,0),"")</f>
        <v/>
      </c>
      <c r="C85" s="130"/>
      <c r="D85" s="130"/>
      <c r="E85" s="130"/>
      <c r="F85" s="130"/>
      <c r="G85" s="132">
        <f ca="1">IFERROR(NOW()-F85,"")</f>
        <v>45969.002449884261</v>
      </c>
      <c r="H85" s="131"/>
      <c r="I85" s="130" t="str">
        <f>IFERROR(VLOOKUP(D85,DB!A:F,6,0),"")</f>
        <v/>
      </c>
      <c r="J85" s="130" t="str">
        <f>IFERROR(VLOOKUP(D85,DB!A:G,7,0),"")</f>
        <v/>
      </c>
      <c r="K85" s="130"/>
      <c r="L85" s="130" t="str">
        <f>IFERROR(VLOOKUP(D85,DB!A:I,9,0),"")</f>
        <v/>
      </c>
    </row>
    <row r="86" spans="1:12" ht="15">
      <c r="A86" s="130"/>
      <c r="B86" s="130" t="str">
        <f>IFERROR(VLOOKUP(D86,DB!A:K,11,0),"")</f>
        <v/>
      </c>
      <c r="C86" s="130"/>
      <c r="D86" s="130"/>
      <c r="E86" s="130"/>
      <c r="F86" s="130"/>
      <c r="G86" s="132">
        <f ca="1">IFERROR(NOW()-F86,"")</f>
        <v>45969.002449884261</v>
      </c>
      <c r="H86" s="131"/>
      <c r="I86" s="130" t="str">
        <f>IFERROR(VLOOKUP(D86,DB!A:F,6,0),"")</f>
        <v/>
      </c>
      <c r="J86" s="130" t="str">
        <f>IFERROR(VLOOKUP(D86,DB!A:G,7,0),"")</f>
        <v/>
      </c>
      <c r="K86" s="130"/>
      <c r="L86" s="130" t="str">
        <f>IFERROR(VLOOKUP(D86,DB!A:I,9,0),"")</f>
        <v/>
      </c>
    </row>
    <row r="87" spans="1:12" ht="15">
      <c r="A87" s="130"/>
      <c r="B87" s="130" t="str">
        <f>IFERROR(VLOOKUP(D87,DB!A:K,11,0),"")</f>
        <v/>
      </c>
      <c r="C87" s="130"/>
      <c r="D87" s="130"/>
      <c r="E87" s="130"/>
      <c r="F87" s="130"/>
      <c r="G87" s="132">
        <f ca="1">IFERROR(NOW()-F87,"")</f>
        <v>45969.002449884261</v>
      </c>
      <c r="H87" s="131"/>
      <c r="I87" s="130" t="str">
        <f>IFERROR(VLOOKUP(D87,DB!A:F,6,0),"")</f>
        <v/>
      </c>
      <c r="J87" s="130" t="str">
        <f>IFERROR(VLOOKUP(D87,DB!A:G,7,0),"")</f>
        <v/>
      </c>
      <c r="K87" s="130"/>
      <c r="L87" s="130" t="str">
        <f>IFERROR(VLOOKUP(D87,DB!A:I,9,0),"")</f>
        <v/>
      </c>
    </row>
    <row r="88" spans="1:12" ht="15">
      <c r="A88" s="130"/>
      <c r="B88" s="130" t="str">
        <f>IFERROR(VLOOKUP(D88,DB!A:K,11,0),"")</f>
        <v/>
      </c>
      <c r="C88" s="130"/>
      <c r="D88" s="130"/>
      <c r="E88" s="130"/>
      <c r="F88" s="130"/>
      <c r="G88" s="132">
        <f ca="1">IFERROR(NOW()-F88,"")</f>
        <v>45969.002449884261</v>
      </c>
      <c r="H88" s="131"/>
      <c r="I88" s="130" t="str">
        <f>IFERROR(VLOOKUP(D88,DB!A:F,6,0),"")</f>
        <v/>
      </c>
      <c r="J88" s="130" t="str">
        <f>IFERROR(VLOOKUP(D88,DB!A:G,7,0),"")</f>
        <v/>
      </c>
      <c r="K88" s="130"/>
      <c r="L88" s="130" t="str">
        <f>IFERROR(VLOOKUP(D88,DB!A:I,9,0),"")</f>
        <v/>
      </c>
    </row>
    <row r="89" spans="1:12" ht="15">
      <c r="A89" s="130"/>
      <c r="B89" s="130" t="str">
        <f>IFERROR(VLOOKUP(D89,DB!A:K,11,0),"")</f>
        <v/>
      </c>
      <c r="C89" s="130"/>
      <c r="D89" s="130"/>
      <c r="E89" s="130"/>
      <c r="F89" s="130"/>
      <c r="G89" s="132">
        <f ca="1">IFERROR(NOW()-F89,"")</f>
        <v>45969.002449884261</v>
      </c>
      <c r="H89" s="131"/>
      <c r="I89" s="130" t="str">
        <f>IFERROR(VLOOKUP(D89,DB!A:F,6,0),"")</f>
        <v/>
      </c>
      <c r="J89" s="130" t="str">
        <f>IFERROR(VLOOKUP(D89,DB!A:G,7,0),"")</f>
        <v/>
      </c>
      <c r="K89" s="130"/>
      <c r="L89" s="130" t="str">
        <f>IFERROR(VLOOKUP(D89,DB!A:I,9,0),"")</f>
        <v/>
      </c>
    </row>
    <row r="90" spans="1:12" ht="15">
      <c r="A90" s="130"/>
      <c r="B90" s="130" t="str">
        <f>IFERROR(VLOOKUP(D90,DB!A:K,11,0),"")</f>
        <v/>
      </c>
      <c r="C90" s="130"/>
      <c r="D90" s="130"/>
      <c r="E90" s="130"/>
      <c r="F90" s="130"/>
      <c r="G90" s="132">
        <f ca="1">IFERROR(NOW()-F90,"")</f>
        <v>45969.002449884261</v>
      </c>
      <c r="H90" s="131"/>
      <c r="I90" s="130" t="str">
        <f>IFERROR(VLOOKUP(D90,DB!A:F,6,0),"")</f>
        <v/>
      </c>
      <c r="J90" s="130" t="str">
        <f>IFERROR(VLOOKUP(D90,DB!A:G,7,0),"")</f>
        <v/>
      </c>
      <c r="K90" s="130"/>
      <c r="L90" s="130" t="str">
        <f>IFERROR(VLOOKUP(D90,DB!A:I,9,0),"")</f>
        <v/>
      </c>
    </row>
    <row r="91" spans="1:12" ht="15">
      <c r="A91" s="130"/>
      <c r="B91" s="130" t="str">
        <f>IFERROR(VLOOKUP(D91,DB!A:K,11,0),"")</f>
        <v/>
      </c>
      <c r="C91" s="130"/>
      <c r="D91" s="130"/>
      <c r="E91" s="130"/>
      <c r="F91" s="130"/>
      <c r="G91" s="132">
        <f ca="1">IFERROR(NOW()-F91,"")</f>
        <v>45969.002449884261</v>
      </c>
      <c r="H91" s="131"/>
      <c r="I91" s="130" t="str">
        <f>IFERROR(VLOOKUP(D91,DB!A:F,6,0),"")</f>
        <v/>
      </c>
      <c r="J91" s="130" t="str">
        <f>IFERROR(VLOOKUP(D91,DB!A:G,7,0),"")</f>
        <v/>
      </c>
      <c r="K91" s="130"/>
      <c r="L91" s="130" t="str">
        <f>IFERROR(VLOOKUP(D91,DB!A:I,9,0),"")</f>
        <v/>
      </c>
    </row>
    <row r="92" spans="1:12" ht="15">
      <c r="A92" s="130"/>
      <c r="B92" s="130" t="str">
        <f>IFERROR(VLOOKUP(D92,DB!A:K,11,0),"")</f>
        <v/>
      </c>
      <c r="C92" s="130"/>
      <c r="D92" s="130"/>
      <c r="E92" s="130"/>
      <c r="F92" s="130"/>
      <c r="G92" s="132">
        <f ca="1">IFERROR(NOW()-F92,"")</f>
        <v>45969.002449884261</v>
      </c>
      <c r="H92" s="131"/>
      <c r="I92" s="130" t="str">
        <f>IFERROR(VLOOKUP(D92,DB!A:F,6,0),"")</f>
        <v/>
      </c>
      <c r="J92" s="130" t="str">
        <f>IFERROR(VLOOKUP(D92,DB!A:G,7,0),"")</f>
        <v/>
      </c>
      <c r="K92" s="130"/>
      <c r="L92" s="130" t="str">
        <f>IFERROR(VLOOKUP(D92,DB!A:I,9,0),"")</f>
        <v/>
      </c>
    </row>
    <row r="93" spans="1:12" ht="15">
      <c r="A93" s="130"/>
      <c r="B93" s="130" t="str">
        <f>IFERROR(VLOOKUP(D93,DB!A:K,11,0),"")</f>
        <v/>
      </c>
      <c r="C93" s="130"/>
      <c r="D93" s="130"/>
      <c r="E93" s="130"/>
      <c r="F93" s="130"/>
      <c r="G93" s="132">
        <f ca="1">IFERROR(NOW()-F93,"")</f>
        <v>45969.002449884261</v>
      </c>
      <c r="H93" s="131"/>
      <c r="I93" s="130" t="str">
        <f>IFERROR(VLOOKUP(D93,DB!A:F,6,0),"")</f>
        <v/>
      </c>
      <c r="J93" s="130" t="str">
        <f>IFERROR(VLOOKUP(D93,DB!A:G,7,0),"")</f>
        <v/>
      </c>
      <c r="K93" s="130"/>
      <c r="L93" s="130" t="str">
        <f>IFERROR(VLOOKUP(D93,DB!A:I,9,0),"")</f>
        <v/>
      </c>
    </row>
    <row r="94" spans="1:12" ht="15">
      <c r="A94" s="130"/>
      <c r="B94" s="130" t="str">
        <f>IFERROR(VLOOKUP(D94,DB!A:K,11,0),"")</f>
        <v/>
      </c>
      <c r="C94" s="130"/>
      <c r="D94" s="130"/>
      <c r="E94" s="130"/>
      <c r="F94" s="130"/>
      <c r="G94" s="132">
        <f ca="1">IFERROR(NOW()-F94,"")</f>
        <v>45969.002449884261</v>
      </c>
      <c r="H94" s="131"/>
      <c r="I94" s="130" t="str">
        <f>IFERROR(VLOOKUP(D94,DB!A:F,6,0),"")</f>
        <v/>
      </c>
      <c r="J94" s="130" t="str">
        <f>IFERROR(VLOOKUP(D94,DB!A:G,7,0),"")</f>
        <v/>
      </c>
      <c r="K94" s="130"/>
      <c r="L94" s="130" t="str">
        <f>IFERROR(VLOOKUP(D94,DB!A:I,9,0),"")</f>
        <v/>
      </c>
    </row>
    <row r="95" spans="1:12" ht="15">
      <c r="A95" s="130"/>
      <c r="B95" s="130" t="str">
        <f>IFERROR(VLOOKUP(D95,DB!A:K,11,0),"")</f>
        <v/>
      </c>
      <c r="C95" s="130"/>
      <c r="D95" s="130"/>
      <c r="E95" s="130"/>
      <c r="F95" s="130"/>
      <c r="G95" s="132">
        <f ca="1">IFERROR(NOW()-F95,"")</f>
        <v>45969.002449884261</v>
      </c>
      <c r="H95" s="131"/>
      <c r="I95" s="130" t="str">
        <f>IFERROR(VLOOKUP(D95,DB!A:F,6,0),"")</f>
        <v/>
      </c>
      <c r="J95" s="130" t="str">
        <f>IFERROR(VLOOKUP(D95,DB!A:G,7,0),"")</f>
        <v/>
      </c>
      <c r="K95" s="130"/>
      <c r="L95" s="130" t="str">
        <f>IFERROR(VLOOKUP(D95,DB!A:I,9,0),"")</f>
        <v/>
      </c>
    </row>
    <row r="96" spans="1:12" ht="15">
      <c r="A96" s="130"/>
      <c r="B96" s="130" t="str">
        <f>IFERROR(VLOOKUP(D96,DB!A:K,11,0),"")</f>
        <v/>
      </c>
      <c r="C96" s="130"/>
      <c r="D96" s="130"/>
      <c r="E96" s="130"/>
      <c r="F96" s="130"/>
      <c r="G96" s="132">
        <f ca="1">IFERROR(NOW()-F96,"")</f>
        <v>45969.002449884261</v>
      </c>
      <c r="H96" s="130"/>
      <c r="I96" s="130" t="str">
        <f>IFERROR(VLOOKUP(D96,DB!A:F,6,0),"")</f>
        <v/>
      </c>
      <c r="J96" s="130" t="str">
        <f>IFERROR(VLOOKUP(D96,DB!A:G,7,0),"")</f>
        <v/>
      </c>
      <c r="K96" s="130"/>
      <c r="L96" s="130" t="str">
        <f>IFERROR(VLOOKUP(D96,DB!A:I,9,0),"")</f>
        <v/>
      </c>
    </row>
    <row r="97" spans="1:12" ht="15">
      <c r="A97" s="130"/>
      <c r="B97" s="130" t="str">
        <f>IFERROR(VLOOKUP(D97,DB!A:K,11,0),"")</f>
        <v/>
      </c>
      <c r="C97" s="130"/>
      <c r="D97" s="130"/>
      <c r="E97" s="130"/>
      <c r="F97" s="130"/>
      <c r="G97" s="132">
        <f ca="1">IFERROR(NOW()-F97,"")</f>
        <v>45969.002449884261</v>
      </c>
      <c r="H97" s="130"/>
      <c r="I97" s="130" t="str">
        <f>IFERROR(VLOOKUP(D97,DB!A:F,6,0),"")</f>
        <v/>
      </c>
      <c r="J97" s="130" t="str">
        <f>IFERROR(VLOOKUP(D97,DB!A:G,7,0),"")</f>
        <v/>
      </c>
      <c r="K97" s="130"/>
      <c r="L97" s="130" t="str">
        <f>IFERROR(VLOOKUP(D97,DB!A:I,9,0),"")</f>
        <v/>
      </c>
    </row>
    <row r="98" spans="1:12" ht="15">
      <c r="A98" s="130"/>
      <c r="B98" s="130" t="str">
        <f>IFERROR(VLOOKUP(D98,DB!A:K,11,0),"")</f>
        <v/>
      </c>
      <c r="C98" s="130"/>
      <c r="D98" s="130"/>
      <c r="E98" s="130"/>
      <c r="F98" s="130"/>
      <c r="G98" s="132">
        <f ca="1">IFERROR(NOW()-F98,"")</f>
        <v>45969.002449884261</v>
      </c>
      <c r="H98" s="130"/>
      <c r="I98" s="130" t="str">
        <f>IFERROR(VLOOKUP(D98,DB!A:F,6,0),"")</f>
        <v/>
      </c>
      <c r="J98" s="130" t="str">
        <f>IFERROR(VLOOKUP(D98,DB!A:G,7,0),"")</f>
        <v/>
      </c>
      <c r="K98" s="130"/>
      <c r="L98" s="130" t="str">
        <f>IFERROR(VLOOKUP(D98,DB!A:I,9,0),"")</f>
        <v/>
      </c>
    </row>
    <row r="99" spans="1:12" ht="15">
      <c r="A99" s="130"/>
      <c r="B99" s="130" t="str">
        <f>IFERROR(VLOOKUP(D99,DB!A:K,11,0),"")</f>
        <v/>
      </c>
      <c r="C99" s="130"/>
      <c r="D99" s="130"/>
      <c r="E99" s="130"/>
      <c r="F99" s="130"/>
      <c r="G99" s="132">
        <f ca="1">IFERROR(NOW()-F99,"")</f>
        <v>45969.002449884261</v>
      </c>
      <c r="H99" s="130"/>
      <c r="I99" s="130" t="str">
        <f>IFERROR(VLOOKUP(D99,DB!A:F,6,0),"")</f>
        <v/>
      </c>
      <c r="J99" s="130" t="str">
        <f>IFERROR(VLOOKUP(D99,DB!A:G,7,0),"")</f>
        <v/>
      </c>
      <c r="K99" s="130"/>
      <c r="L99" s="130" t="str">
        <f>IFERROR(VLOOKUP(D99,DB!A:I,9,0),"")</f>
        <v/>
      </c>
    </row>
    <row r="100" spans="1:12" ht="15">
      <c r="A100" s="130"/>
      <c r="B100" s="130" t="str">
        <f>IFERROR(VLOOKUP(D100,DB!A:K,11,0),"")</f>
        <v/>
      </c>
      <c r="C100" s="130"/>
      <c r="D100" s="130"/>
      <c r="E100" s="130"/>
      <c r="F100" s="130"/>
      <c r="G100" s="132">
        <f ca="1">IFERROR(NOW()-F100,"")</f>
        <v>45969.002449884261</v>
      </c>
      <c r="H100" s="130"/>
      <c r="I100" s="130" t="str">
        <f>IFERROR(VLOOKUP(D100,DB!A:F,6,0),"")</f>
        <v/>
      </c>
      <c r="J100" s="130" t="str">
        <f>IFERROR(VLOOKUP(D100,DB!A:G,7,0),"")</f>
        <v/>
      </c>
      <c r="K100" s="130"/>
      <c r="L100" s="130" t="str">
        <f>IFERROR(VLOOKUP(D100,DB!A:I,9,0),"")</f>
        <v/>
      </c>
    </row>
    <row r="101" spans="1:12" ht="15">
      <c r="A101" s="130"/>
      <c r="B101" s="130" t="str">
        <f>IFERROR(VLOOKUP(D101,DB!A:K,11,0),"")</f>
        <v/>
      </c>
      <c r="C101" s="130"/>
      <c r="D101" s="130"/>
      <c r="E101" s="130"/>
      <c r="F101" s="130"/>
      <c r="G101" s="132">
        <f ca="1">IFERROR(NOW()-F101,"")</f>
        <v>45969.002449884261</v>
      </c>
      <c r="H101" s="130"/>
      <c r="I101" s="130" t="str">
        <f>IFERROR(VLOOKUP(D101,DB!A:F,6,0),"")</f>
        <v/>
      </c>
      <c r="J101" s="130" t="str">
        <f>IFERROR(VLOOKUP(D101,DB!A:G,7,0),"")</f>
        <v/>
      </c>
      <c r="K101" s="130"/>
      <c r="L101" s="130" t="str">
        <f>IFERROR(VLOOKUP(D101,DB!A:I,9,0),"")</f>
        <v/>
      </c>
    </row>
    <row r="102" spans="1:12" ht="15">
      <c r="A102" s="130"/>
      <c r="B102" s="130" t="str">
        <f>IFERROR(VLOOKUP(D102,DB!A:K,11,0),"")</f>
        <v/>
      </c>
      <c r="C102" s="130"/>
      <c r="D102" s="130"/>
      <c r="E102" s="130"/>
      <c r="F102" s="130"/>
      <c r="G102" s="132">
        <f ca="1">IFERROR(NOW()-F102,"")</f>
        <v>45969.002449884261</v>
      </c>
      <c r="H102" s="130"/>
      <c r="I102" s="130" t="str">
        <f>IFERROR(VLOOKUP(D102,DB!A:F,6,0),"")</f>
        <v/>
      </c>
      <c r="J102" s="130" t="str">
        <f>IFERROR(VLOOKUP(D102,DB!A:G,7,0),"")</f>
        <v/>
      </c>
      <c r="K102" s="130"/>
      <c r="L102" s="130" t="str">
        <f>IFERROR(VLOOKUP(D102,DB!A:I,9,0),"")</f>
        <v/>
      </c>
    </row>
    <row r="103" spans="1:12" ht="15">
      <c r="A103" s="130"/>
      <c r="B103" s="130" t="str">
        <f>IFERROR(VLOOKUP(D103,DB!A:K,11,0),"")</f>
        <v/>
      </c>
      <c r="C103" s="130"/>
      <c r="D103" s="130"/>
      <c r="E103" s="130"/>
      <c r="F103" s="130"/>
      <c r="G103" s="132">
        <f ca="1">IFERROR(NOW()-F103,"")</f>
        <v>45969.002449884261</v>
      </c>
      <c r="H103" s="130"/>
      <c r="I103" s="130" t="str">
        <f>IFERROR(VLOOKUP(D103,DB!A:F,6,0),"")</f>
        <v/>
      </c>
      <c r="J103" s="130" t="str">
        <f>IFERROR(VLOOKUP(D103,DB!A:G,7,0),"")</f>
        <v/>
      </c>
      <c r="K103" s="130"/>
      <c r="L103" s="130" t="str">
        <f>IFERROR(VLOOKUP(D103,DB!A:I,9,0),"")</f>
        <v/>
      </c>
    </row>
    <row r="104" spans="1:12" ht="15">
      <c r="A104" s="130"/>
      <c r="B104" s="130" t="str">
        <f>IFERROR(VLOOKUP(D104,DB!A:K,11,0),"")</f>
        <v/>
      </c>
      <c r="C104" s="130"/>
      <c r="D104" s="130"/>
      <c r="E104" s="130"/>
      <c r="F104" s="130"/>
      <c r="G104" s="132">
        <f ca="1">IFERROR(NOW()-F104,"")</f>
        <v>45969.002449884261</v>
      </c>
      <c r="H104" s="130"/>
      <c r="I104" s="130" t="str">
        <f>IFERROR(VLOOKUP(D104,DB!A:F,6,0),"")</f>
        <v/>
      </c>
      <c r="J104" s="130" t="str">
        <f>IFERROR(VLOOKUP(D104,DB!A:G,7,0),"")</f>
        <v/>
      </c>
      <c r="K104" s="130"/>
      <c r="L104" s="130" t="str">
        <f>IFERROR(VLOOKUP(D104,DB!A:I,9,0),"")</f>
        <v/>
      </c>
    </row>
    <row r="105" spans="1:12" ht="15">
      <c r="A105" s="130"/>
      <c r="B105" s="130" t="str">
        <f>IFERROR(VLOOKUP(D105,DB!A:K,11,0),"")</f>
        <v/>
      </c>
      <c r="C105" s="130"/>
      <c r="D105" s="130"/>
      <c r="E105" s="130"/>
      <c r="F105" s="130"/>
      <c r="G105" s="132">
        <f ca="1">IFERROR(NOW()-F105,"")</f>
        <v>45969.002449884261</v>
      </c>
      <c r="H105" s="130"/>
      <c r="I105" s="130" t="str">
        <f>IFERROR(VLOOKUP(D105,DB!A:F,6,0),"")</f>
        <v/>
      </c>
      <c r="J105" s="130" t="str">
        <f>IFERROR(VLOOKUP(D105,DB!A:G,7,0),"")</f>
        <v/>
      </c>
      <c r="K105" s="130"/>
      <c r="L105" s="130" t="str">
        <f>IFERROR(VLOOKUP(D105,DB!A:I,9,0),"")</f>
        <v/>
      </c>
    </row>
    <row r="106" spans="1:12" ht="15">
      <c r="A106" s="130"/>
      <c r="B106" s="130" t="str">
        <f>IFERROR(VLOOKUP(D106,DB!A:K,11,0),"")</f>
        <v/>
      </c>
      <c r="C106" s="130"/>
      <c r="D106" s="130"/>
      <c r="E106" s="130"/>
      <c r="F106" s="130"/>
      <c r="G106" s="132">
        <f ca="1">IFERROR(NOW()-F106,"")</f>
        <v>45969.002449884261</v>
      </c>
      <c r="H106" s="130"/>
      <c r="I106" s="130" t="str">
        <f>IFERROR(VLOOKUP(D106,DB!A:F,6,0),"")</f>
        <v/>
      </c>
      <c r="J106" s="130" t="str">
        <f>IFERROR(VLOOKUP(D106,DB!A:G,7,0),"")</f>
        <v/>
      </c>
      <c r="K106" s="130"/>
      <c r="L106" s="130" t="str">
        <f>IFERROR(VLOOKUP(D106,DB!A:I,9,0),"")</f>
        <v/>
      </c>
    </row>
    <row r="107" spans="1:12" ht="15">
      <c r="A107" s="130"/>
      <c r="B107" s="130" t="str">
        <f>IFERROR(VLOOKUP(D107,DB!A:K,11,0),"")</f>
        <v/>
      </c>
      <c r="C107" s="130"/>
      <c r="D107" s="130"/>
      <c r="E107" s="130"/>
      <c r="F107" s="130"/>
      <c r="G107" s="132">
        <f ca="1">IFERROR(NOW()-F107,"")</f>
        <v>45969.002449884261</v>
      </c>
      <c r="H107" s="130"/>
      <c r="I107" s="130" t="str">
        <f>IFERROR(VLOOKUP(D107,DB!A:F,6,0),"")</f>
        <v/>
      </c>
      <c r="J107" s="130" t="str">
        <f>IFERROR(VLOOKUP(D107,DB!A:G,7,0),"")</f>
        <v/>
      </c>
      <c r="K107" s="130"/>
      <c r="L107" s="130" t="str">
        <f>IFERROR(VLOOKUP(D107,DB!A:I,9,0),"")</f>
        <v/>
      </c>
    </row>
    <row r="108" spans="1:12" ht="15">
      <c r="A108" s="130"/>
      <c r="B108" s="130" t="str">
        <f>IFERROR(VLOOKUP(D108,DB!A:K,11,0),"")</f>
        <v/>
      </c>
      <c r="C108" s="130"/>
      <c r="D108" s="130"/>
      <c r="E108" s="130"/>
      <c r="F108" s="130"/>
      <c r="G108" s="132">
        <f ca="1">IFERROR(NOW()-F108,"")</f>
        <v>45969.002449884261</v>
      </c>
      <c r="H108" s="130"/>
      <c r="I108" s="130" t="str">
        <f>IFERROR(VLOOKUP(D108,DB!A:F,6,0),"")</f>
        <v/>
      </c>
      <c r="J108" s="130" t="str">
        <f>IFERROR(VLOOKUP(D108,DB!A:G,7,0),"")</f>
        <v/>
      </c>
      <c r="K108" s="130"/>
      <c r="L108" s="130" t="str">
        <f>IFERROR(VLOOKUP(D108,DB!A:I,9,0),"")</f>
        <v/>
      </c>
    </row>
    <row r="109" spans="1:12" ht="15">
      <c r="A109" s="130"/>
      <c r="B109" s="130" t="str">
        <f>IFERROR(VLOOKUP(D109,DB!A:K,11,0),"")</f>
        <v/>
      </c>
      <c r="C109" s="130"/>
      <c r="D109" s="130"/>
      <c r="E109" s="130"/>
      <c r="F109" s="130"/>
      <c r="G109" s="132">
        <f ca="1">IFERROR(NOW()-F109,"")</f>
        <v>45969.002449884261</v>
      </c>
      <c r="H109" s="130"/>
      <c r="I109" s="130" t="str">
        <f>IFERROR(VLOOKUP(D109,DB!A:F,6,0),"")</f>
        <v/>
      </c>
      <c r="J109" s="130" t="str">
        <f>IFERROR(VLOOKUP(D109,DB!A:G,7,0),"")</f>
        <v/>
      </c>
      <c r="K109" s="130"/>
      <c r="L109" s="130" t="str">
        <f>IFERROR(VLOOKUP(D109,DB!A:I,9,0),"")</f>
        <v/>
      </c>
    </row>
    <row r="110" spans="1:12" ht="15">
      <c r="A110" s="130"/>
      <c r="B110" s="130" t="str">
        <f>IFERROR(VLOOKUP(D110,DB!A:K,11,0),"")</f>
        <v/>
      </c>
      <c r="C110" s="130"/>
      <c r="D110" s="130"/>
      <c r="E110" s="130"/>
      <c r="F110" s="130"/>
      <c r="G110" s="132">
        <f ca="1">IFERROR(NOW()-F110,"")</f>
        <v>45969.002449884261</v>
      </c>
      <c r="H110" s="130"/>
      <c r="I110" s="130" t="str">
        <f>IFERROR(VLOOKUP(D110,DB!A:F,6,0),"")</f>
        <v/>
      </c>
      <c r="J110" s="130" t="str">
        <f>IFERROR(VLOOKUP(D110,DB!A:G,7,0),"")</f>
        <v/>
      </c>
      <c r="K110" s="130"/>
      <c r="L110" s="130" t="str">
        <f>IFERROR(VLOOKUP(D110,DB!A:I,9,0),"")</f>
        <v/>
      </c>
    </row>
    <row r="111" spans="1:12" ht="15">
      <c r="A111" s="130"/>
      <c r="B111" s="130" t="str">
        <f>IFERROR(VLOOKUP(D111,DB!A:K,11,0),"")</f>
        <v/>
      </c>
      <c r="C111" s="130"/>
      <c r="D111" s="130"/>
      <c r="E111" s="130"/>
      <c r="F111" s="130"/>
      <c r="G111" s="132">
        <f ca="1">IFERROR(NOW()-F111,"")</f>
        <v>45969.002449884261</v>
      </c>
      <c r="H111" s="130"/>
      <c r="I111" s="130" t="str">
        <f>IFERROR(VLOOKUP(D111,DB!A:F,6,0),"")</f>
        <v/>
      </c>
      <c r="J111" s="130" t="str">
        <f>IFERROR(VLOOKUP(D111,DB!A:G,7,0),"")</f>
        <v/>
      </c>
      <c r="K111" s="130"/>
      <c r="L111" s="130" t="str">
        <f>IFERROR(VLOOKUP(D111,DB!A:I,9,0),"")</f>
        <v/>
      </c>
    </row>
    <row r="112" spans="1:12" ht="15">
      <c r="A112" s="130"/>
      <c r="B112" s="130" t="str">
        <f>IFERROR(VLOOKUP(D112,DB!A:K,11,0),"")</f>
        <v/>
      </c>
      <c r="C112" s="130"/>
      <c r="D112" s="130"/>
      <c r="E112" s="130"/>
      <c r="F112" s="130"/>
      <c r="G112" s="132">
        <f ca="1">IFERROR(NOW()-F112,"")</f>
        <v>45969.002449884261</v>
      </c>
      <c r="H112" s="130"/>
      <c r="I112" s="130" t="str">
        <f>IFERROR(VLOOKUP(D112,DB!A:F,6,0),"")</f>
        <v/>
      </c>
      <c r="J112" s="130" t="str">
        <f>IFERROR(VLOOKUP(D112,DB!A:G,7,0),"")</f>
        <v/>
      </c>
      <c r="K112" s="130"/>
      <c r="L112" s="130" t="str">
        <f>IFERROR(VLOOKUP(D112,DB!A:I,9,0),"")</f>
        <v/>
      </c>
    </row>
    <row r="113" spans="1:12" ht="15">
      <c r="A113" s="130"/>
      <c r="B113" s="130" t="str">
        <f>IFERROR(VLOOKUP(D113,DB!A:K,11,0),"")</f>
        <v/>
      </c>
      <c r="C113" s="130"/>
      <c r="D113" s="130"/>
      <c r="E113" s="130"/>
      <c r="F113" s="130"/>
      <c r="G113" s="132">
        <f ca="1">IFERROR(NOW()-F113,"")</f>
        <v>45969.002449884261</v>
      </c>
      <c r="H113" s="130"/>
      <c r="I113" s="130" t="str">
        <f>IFERROR(VLOOKUP(D113,DB!A:F,6,0),"")</f>
        <v/>
      </c>
      <c r="J113" s="130" t="str">
        <f>IFERROR(VLOOKUP(D113,DB!A:G,7,0),"")</f>
        <v/>
      </c>
      <c r="K113" s="130"/>
      <c r="L113" s="130" t="str">
        <f>IFERROR(VLOOKUP(D113,DB!A:I,9,0),"")</f>
        <v/>
      </c>
    </row>
    <row r="114" spans="1:12" ht="15">
      <c r="A114" s="130"/>
      <c r="B114" s="130" t="str">
        <f>IFERROR(VLOOKUP(D114,DB!A:K,11,0),"")</f>
        <v/>
      </c>
      <c r="C114" s="130"/>
      <c r="D114" s="130"/>
      <c r="E114" s="130"/>
      <c r="F114" s="130"/>
      <c r="G114" s="132">
        <f ca="1">IFERROR(NOW()-F114,"")</f>
        <v>45969.002449884261</v>
      </c>
      <c r="H114" s="130"/>
      <c r="I114" s="130" t="str">
        <f>IFERROR(VLOOKUP(D114,DB!A:F,6,0),"")</f>
        <v/>
      </c>
      <c r="J114" s="130" t="str">
        <f>IFERROR(VLOOKUP(D114,DB!A:G,7,0),"")</f>
        <v/>
      </c>
      <c r="K114" s="130"/>
      <c r="L114" s="130" t="str">
        <f>IFERROR(VLOOKUP(D114,DB!A:I,9,0),"")</f>
        <v/>
      </c>
    </row>
    <row r="115" spans="1:12" ht="15">
      <c r="A115" s="130"/>
      <c r="B115" s="130" t="str">
        <f>IFERROR(VLOOKUP(D115,DB!A:K,11,0),"")</f>
        <v/>
      </c>
      <c r="C115" s="130"/>
      <c r="D115" s="130"/>
      <c r="E115" s="130"/>
      <c r="F115" s="130"/>
      <c r="G115" s="132">
        <f ca="1">IFERROR(NOW()-F115,"")</f>
        <v>45969.002449884261</v>
      </c>
      <c r="H115" s="130"/>
      <c r="I115" s="130" t="str">
        <f>IFERROR(VLOOKUP(D115,DB!A:F,6,0),"")</f>
        <v/>
      </c>
      <c r="J115" s="130" t="str">
        <f>IFERROR(VLOOKUP(D115,DB!A:G,7,0),"")</f>
        <v/>
      </c>
      <c r="K115" s="130"/>
      <c r="L115" s="130" t="str">
        <f>IFERROR(VLOOKUP(D115,DB!A:I,9,0),"")</f>
        <v/>
      </c>
    </row>
    <row r="116" spans="1:12" ht="15">
      <c r="A116" s="130"/>
      <c r="B116" s="130" t="str">
        <f>IFERROR(VLOOKUP(D116,DB!A:K,11,0),"")</f>
        <v/>
      </c>
      <c r="C116" s="130"/>
      <c r="D116" s="130"/>
      <c r="E116" s="130"/>
      <c r="F116" s="130"/>
      <c r="G116" s="132">
        <f ca="1">IFERROR(NOW()-F116,"")</f>
        <v>45969.002449884261</v>
      </c>
      <c r="H116" s="130"/>
      <c r="I116" s="130" t="str">
        <f>IFERROR(VLOOKUP(D116,DB!A:F,6,0),"")</f>
        <v/>
      </c>
      <c r="J116" s="130" t="str">
        <f>IFERROR(VLOOKUP(D116,DB!A:G,7,0),"")</f>
        <v/>
      </c>
      <c r="K116" s="130"/>
      <c r="L116" s="130" t="str">
        <f>IFERROR(VLOOKUP(D116,DB!A:I,9,0),"")</f>
        <v/>
      </c>
    </row>
    <row r="117" spans="1:12" ht="15">
      <c r="A117" s="130"/>
      <c r="B117" s="130" t="str">
        <f>IFERROR(VLOOKUP(D117,DB!A:K,11,0),"")</f>
        <v/>
      </c>
      <c r="C117" s="130"/>
      <c r="D117" s="130"/>
      <c r="E117" s="130"/>
      <c r="F117" s="130"/>
      <c r="G117" s="132">
        <f ca="1">IFERROR(NOW()-F117,"")</f>
        <v>45969.002449884261</v>
      </c>
      <c r="H117" s="130"/>
      <c r="I117" s="130" t="str">
        <f>IFERROR(VLOOKUP(D117,DB!A:F,6,0),"")</f>
        <v/>
      </c>
      <c r="J117" s="130" t="str">
        <f>IFERROR(VLOOKUP(D117,DB!A:G,7,0),"")</f>
        <v/>
      </c>
      <c r="K117" s="130"/>
      <c r="L117" s="130" t="str">
        <f>IFERROR(VLOOKUP(D117,DB!A:I,9,0),"")</f>
        <v/>
      </c>
    </row>
    <row r="118" spans="1:12" ht="15">
      <c r="A118" s="130"/>
      <c r="B118" s="130" t="str">
        <f>IFERROR(VLOOKUP(D118,DB!A:K,11,0),"")</f>
        <v/>
      </c>
      <c r="C118" s="130"/>
      <c r="D118" s="130"/>
      <c r="E118" s="130"/>
      <c r="F118" s="130"/>
      <c r="G118" s="132">
        <f ca="1">IFERROR(NOW()-F118,"")</f>
        <v>45969.002449884261</v>
      </c>
      <c r="H118" s="130"/>
      <c r="I118" s="130" t="str">
        <f>IFERROR(VLOOKUP(D118,DB!A:F,6,0),"")</f>
        <v/>
      </c>
      <c r="J118" s="130" t="str">
        <f>IFERROR(VLOOKUP(D118,DB!A:G,7,0),"")</f>
        <v/>
      </c>
      <c r="K118" s="130"/>
      <c r="L118" s="130" t="str">
        <f>IFERROR(VLOOKUP(D118,DB!A:I,9,0),"")</f>
        <v/>
      </c>
    </row>
    <row r="119" spans="1:12" ht="15">
      <c r="A119" s="130"/>
      <c r="B119" s="130" t="str">
        <f>IFERROR(VLOOKUP(D119,DB!A:K,11,0),"")</f>
        <v/>
      </c>
      <c r="C119" s="130"/>
      <c r="D119" s="130"/>
      <c r="E119" s="130"/>
      <c r="F119" s="130"/>
      <c r="G119" s="132">
        <f ca="1">IFERROR(NOW()-F119,"")</f>
        <v>45969.002449884261</v>
      </c>
      <c r="H119" s="130"/>
      <c r="I119" s="130" t="str">
        <f>IFERROR(VLOOKUP(D119,DB!A:F,6,0),"")</f>
        <v/>
      </c>
      <c r="J119" s="130" t="str">
        <f>IFERROR(VLOOKUP(D119,DB!A:G,7,0),"")</f>
        <v/>
      </c>
      <c r="K119" s="130"/>
      <c r="L119" s="130" t="str">
        <f>IFERROR(VLOOKUP(D119,DB!A:I,9,0),"")</f>
        <v/>
      </c>
    </row>
    <row r="120" spans="1:12" ht="15">
      <c r="A120" s="130"/>
      <c r="B120" s="130" t="str">
        <f>IFERROR(VLOOKUP(D120,DB!A:K,11,0),"")</f>
        <v/>
      </c>
      <c r="C120" s="130"/>
      <c r="D120" s="130"/>
      <c r="E120" s="130"/>
      <c r="F120" s="130"/>
      <c r="G120" s="132">
        <f ca="1">IFERROR(NOW()-F120,"")</f>
        <v>45969.002449884261</v>
      </c>
      <c r="H120" s="130"/>
      <c r="I120" s="130" t="str">
        <f>IFERROR(VLOOKUP(D120,DB!A:F,6,0),"")</f>
        <v/>
      </c>
      <c r="J120" s="130" t="str">
        <f>IFERROR(VLOOKUP(D120,DB!A:G,7,0),"")</f>
        <v/>
      </c>
      <c r="K120" s="130"/>
      <c r="L120" s="130" t="str">
        <f>IFERROR(VLOOKUP(D120,DB!A:I,9,0),"")</f>
        <v/>
      </c>
    </row>
    <row r="121" spans="1:12" ht="15">
      <c r="A121" s="130"/>
      <c r="B121" s="130" t="str">
        <f>IFERROR(VLOOKUP(D121,DB!A:K,11,0),"")</f>
        <v/>
      </c>
      <c r="C121" s="130"/>
      <c r="D121" s="130"/>
      <c r="E121" s="130"/>
      <c r="F121" s="130"/>
      <c r="G121" s="132">
        <f ca="1">IFERROR(NOW()-F121,"")</f>
        <v>45969.002449884261</v>
      </c>
      <c r="H121" s="130"/>
      <c r="I121" s="130" t="str">
        <f>IFERROR(VLOOKUP(D121,DB!A:F,6,0),"")</f>
        <v/>
      </c>
      <c r="J121" s="130" t="str">
        <f>IFERROR(VLOOKUP(D121,DB!A:G,7,0),"")</f>
        <v/>
      </c>
      <c r="K121" s="130"/>
      <c r="L121" s="130" t="str">
        <f>IFERROR(VLOOKUP(D121,DB!A:I,9,0),"")</f>
        <v/>
      </c>
    </row>
    <row r="122" spans="1:12" ht="15">
      <c r="A122" s="130"/>
      <c r="B122" s="130" t="str">
        <f>IFERROR(VLOOKUP(D122,DB!A:K,11,0),"")</f>
        <v/>
      </c>
      <c r="C122" s="130"/>
      <c r="D122" s="130"/>
      <c r="E122" s="130"/>
      <c r="F122" s="130"/>
      <c r="G122" s="132">
        <f ca="1">IFERROR(NOW()-F122,"")</f>
        <v>45969.002449884261</v>
      </c>
      <c r="H122" s="130"/>
      <c r="I122" s="130" t="str">
        <f>IFERROR(VLOOKUP(D122,DB!A:F,6,0),"")</f>
        <v/>
      </c>
      <c r="J122" s="130" t="str">
        <f>IFERROR(VLOOKUP(D122,DB!A:G,7,0),"")</f>
        <v/>
      </c>
      <c r="K122" s="130"/>
      <c r="L122" s="130" t="str">
        <f>IFERROR(VLOOKUP(D122,DB!A:I,9,0),"")</f>
        <v/>
      </c>
    </row>
    <row r="123" spans="1:12" ht="15">
      <c r="A123" s="130"/>
      <c r="B123" s="130" t="str">
        <f>IFERROR(VLOOKUP(D123,DB!A:K,11,0),"")</f>
        <v/>
      </c>
      <c r="C123" s="130"/>
      <c r="D123" s="130"/>
      <c r="E123" s="130"/>
      <c r="F123" s="130"/>
      <c r="G123" s="132">
        <f ca="1">IFERROR(NOW()-F123,"")</f>
        <v>45969.002449884261</v>
      </c>
      <c r="H123" s="130"/>
      <c r="I123" s="130" t="str">
        <f>IFERROR(VLOOKUP(D123,DB!A:F,6,0),"")</f>
        <v/>
      </c>
      <c r="J123" s="130" t="str">
        <f>IFERROR(VLOOKUP(D123,DB!A:G,7,0),"")</f>
        <v/>
      </c>
      <c r="K123" s="130"/>
      <c r="L123" s="130" t="str">
        <f>IFERROR(VLOOKUP(D123,DB!A:I,9,0),"")</f>
        <v/>
      </c>
    </row>
    <row r="124" spans="1:12" ht="15">
      <c r="A124" s="130"/>
      <c r="B124" s="130" t="str">
        <f>IFERROR(VLOOKUP(D124,DB!A:K,11,0),"")</f>
        <v/>
      </c>
      <c r="C124" s="130"/>
      <c r="D124" s="130"/>
      <c r="E124" s="130"/>
      <c r="F124" s="130"/>
      <c r="G124" s="132">
        <f ca="1">IFERROR(NOW()-F124,"")</f>
        <v>45969.002449884261</v>
      </c>
      <c r="H124" s="130"/>
      <c r="I124" s="130" t="str">
        <f>IFERROR(VLOOKUP(D124,DB!A:F,6,0),"")</f>
        <v/>
      </c>
      <c r="J124" s="130" t="str">
        <f>IFERROR(VLOOKUP(D124,DB!A:G,7,0),"")</f>
        <v/>
      </c>
      <c r="K124" s="130"/>
      <c r="L124" s="130" t="str">
        <f>IFERROR(VLOOKUP(D124,DB!A:I,9,0),"")</f>
        <v/>
      </c>
    </row>
    <row r="125" spans="1:12" ht="15">
      <c r="A125" s="130"/>
      <c r="B125" s="130" t="str">
        <f>IFERROR(VLOOKUP(D125,DB!A:K,11,0),"")</f>
        <v/>
      </c>
      <c r="C125" s="130"/>
      <c r="D125" s="130"/>
      <c r="E125" s="130"/>
      <c r="F125" s="130"/>
      <c r="G125" s="130">
        <f ca="1">IFERROR(NOW()-F125,"")</f>
        <v>45969.002449884261</v>
      </c>
      <c r="H125" s="130"/>
      <c r="I125" s="130" t="str">
        <f>IFERROR(VLOOKUP(D125,DB!A:F,6,0),"")</f>
        <v/>
      </c>
      <c r="J125" s="130" t="str">
        <f>IFERROR(VLOOKUP(D125,DB!A:G,7,0),"")</f>
        <v/>
      </c>
      <c r="K125" s="130"/>
      <c r="L125" s="130" t="str">
        <f>IFERROR(VLOOKUP(D125,DB!A:I,9,0),"")</f>
        <v/>
      </c>
    </row>
    <row r="126" spans="1:12" ht="15">
      <c r="A126" s="130"/>
      <c r="B126" s="130" t="str">
        <f>IFERROR(VLOOKUP(D126,DB!A:K,11,0),"")</f>
        <v/>
      </c>
      <c r="C126" s="130"/>
      <c r="D126" s="130"/>
      <c r="E126" s="130"/>
      <c r="F126" s="130"/>
      <c r="G126" s="130">
        <f ca="1">IFERROR(NOW()-F126,"")</f>
        <v>45969.002449884261</v>
      </c>
      <c r="H126" s="130"/>
      <c r="I126" s="130" t="str">
        <f>IFERROR(VLOOKUP(D126,DB!A:F,6,0),"")</f>
        <v/>
      </c>
      <c r="J126" s="130" t="str">
        <f>IFERROR(VLOOKUP(D126,DB!A:G,7,0),"")</f>
        <v/>
      </c>
      <c r="K126" s="130"/>
      <c r="L126" s="130" t="str">
        <f>IFERROR(VLOOKUP(D126,DB!A:I,9,0),"")</f>
        <v/>
      </c>
    </row>
    <row r="127" spans="1:12" ht="15">
      <c r="A127" s="130"/>
      <c r="B127" s="130" t="str">
        <f>IFERROR(VLOOKUP(D127,DB!A:K,11,0),"")</f>
        <v/>
      </c>
      <c r="C127" s="130"/>
      <c r="D127" s="130"/>
      <c r="E127" s="130"/>
      <c r="F127" s="130"/>
      <c r="G127" s="130">
        <f ca="1">IFERROR(NOW()-F127,"")</f>
        <v>45969.002449884261</v>
      </c>
      <c r="H127" s="130"/>
      <c r="I127" s="130" t="str">
        <f>IFERROR(VLOOKUP(D127,DB!A:F,6,0),"")</f>
        <v/>
      </c>
      <c r="J127" s="130" t="str">
        <f>IFERROR(VLOOKUP(D127,DB!A:G,7,0),"")</f>
        <v/>
      </c>
      <c r="K127" s="130"/>
      <c r="L127" s="130" t="str">
        <f>IFERROR(VLOOKUP(D127,DB!A:I,9,0),"")</f>
        <v/>
      </c>
    </row>
    <row r="128" spans="1:12" ht="15">
      <c r="A128" s="130"/>
      <c r="B128" s="130" t="str">
        <f>IFERROR(VLOOKUP(D128,DB!A:K,11,0),"")</f>
        <v/>
      </c>
      <c r="C128" s="130"/>
      <c r="D128" s="130"/>
      <c r="E128" s="130"/>
      <c r="F128" s="130"/>
      <c r="G128" s="130">
        <f ca="1">IFERROR(NOW()-F128,"")</f>
        <v>45969.002449884261</v>
      </c>
      <c r="H128" s="130"/>
      <c r="I128" s="130" t="str">
        <f>IFERROR(VLOOKUP(D128,DB!A:F,6,0),"")</f>
        <v/>
      </c>
      <c r="J128" s="130" t="str">
        <f>IFERROR(VLOOKUP(D128,DB!A:G,7,0),"")</f>
        <v/>
      </c>
      <c r="K128" s="130"/>
      <c r="L128" s="130" t="str">
        <f>IFERROR(VLOOKUP(D128,DB!A:I,9,0),"")</f>
        <v/>
      </c>
    </row>
    <row r="129" spans="1:12" ht="15">
      <c r="A129" s="130"/>
      <c r="B129" s="130" t="str">
        <f>IFERROR(VLOOKUP(D129,DB!A:K,11,0),"")</f>
        <v/>
      </c>
      <c r="C129" s="130"/>
      <c r="D129" s="130"/>
      <c r="E129" s="130"/>
      <c r="F129" s="130"/>
      <c r="G129" s="130">
        <f ca="1">IFERROR(NOW()-F129,"")</f>
        <v>45969.002449884261</v>
      </c>
      <c r="H129" s="130"/>
      <c r="I129" s="130" t="str">
        <f>IFERROR(VLOOKUP(D129,DB!A:F,6,0),"")</f>
        <v/>
      </c>
      <c r="J129" s="130" t="str">
        <f>IFERROR(VLOOKUP(D129,DB!A:G,7,0),"")</f>
        <v/>
      </c>
      <c r="K129" s="130"/>
      <c r="L129" s="130" t="str">
        <f>IFERROR(VLOOKUP(D129,DB!A:I,9,0),"")</f>
        <v/>
      </c>
    </row>
    <row r="130" spans="1:12" ht="15">
      <c r="A130" s="130"/>
      <c r="B130" s="130" t="str">
        <f>IFERROR(VLOOKUP(D130,DB!A:K,11,0),"")</f>
        <v/>
      </c>
      <c r="C130" s="130"/>
      <c r="D130" s="130"/>
      <c r="E130" s="130"/>
      <c r="F130" s="130"/>
      <c r="G130" s="130">
        <f ca="1">IFERROR(NOW()-F130,"")</f>
        <v>45969.002449884261</v>
      </c>
      <c r="H130" s="130"/>
      <c r="I130" s="130" t="str">
        <f>IFERROR(VLOOKUP(D130,DB!A:F,6,0),"")</f>
        <v/>
      </c>
      <c r="J130" s="130" t="str">
        <f>IFERROR(VLOOKUP(D130,DB!A:G,7,0),"")</f>
        <v/>
      </c>
      <c r="K130" s="130"/>
      <c r="L130" s="130" t="str">
        <f>IFERROR(VLOOKUP(D130,DB!A:I,9,0),"")</f>
        <v/>
      </c>
    </row>
    <row r="131" spans="1:12" ht="15">
      <c r="A131" s="130"/>
      <c r="B131" s="130" t="str">
        <f>IFERROR(VLOOKUP(D131,DB!A:K,11,0),"")</f>
        <v/>
      </c>
      <c r="C131" s="130"/>
      <c r="D131" s="130"/>
      <c r="E131" s="130"/>
      <c r="F131" s="130"/>
      <c r="G131" s="130">
        <f ca="1">IFERROR(NOW()-F131,"")</f>
        <v>45969.002449884261</v>
      </c>
      <c r="H131" s="130"/>
      <c r="I131" s="130" t="str">
        <f>IFERROR(VLOOKUP(D131,DB!A:F,6,0),"")</f>
        <v/>
      </c>
      <c r="J131" s="130" t="str">
        <f>IFERROR(VLOOKUP(D131,DB!A:G,7,0),"")</f>
        <v/>
      </c>
      <c r="K131" s="130"/>
      <c r="L131" s="130" t="str">
        <f>IFERROR(VLOOKUP(D131,DB!A:I,9,0),"")</f>
        <v/>
      </c>
    </row>
    <row r="132" spans="1:12" ht="15">
      <c r="A132" s="130"/>
      <c r="B132" s="130" t="str">
        <f>IFERROR(VLOOKUP(D132,DB!A:K,11,0),"")</f>
        <v/>
      </c>
      <c r="C132" s="130"/>
      <c r="D132" s="130"/>
      <c r="E132" s="130"/>
      <c r="F132" s="130"/>
      <c r="G132" s="130">
        <f ca="1">IFERROR(NOW()-F132,"")</f>
        <v>45969.002449884261</v>
      </c>
      <c r="H132" s="130"/>
      <c r="I132" s="130" t="str">
        <f>IFERROR(VLOOKUP(D132,DB!A:F,6,0),"")</f>
        <v/>
      </c>
      <c r="J132" s="130" t="str">
        <f>IFERROR(VLOOKUP(D132,DB!A:G,7,0),"")</f>
        <v/>
      </c>
      <c r="K132" s="130"/>
      <c r="L132" s="130" t="str">
        <f>IFERROR(VLOOKUP(D132,DB!A:I,9,0),"")</f>
        <v/>
      </c>
    </row>
    <row r="133" spans="1:12" ht="15">
      <c r="A133" s="130"/>
      <c r="B133" s="130" t="str">
        <f>IFERROR(VLOOKUP(D133,DB!A:K,11,0),"")</f>
        <v/>
      </c>
      <c r="C133" s="130"/>
      <c r="D133" s="130"/>
      <c r="E133" s="130"/>
      <c r="F133" s="130"/>
      <c r="G133" s="130">
        <f ca="1">IFERROR(NOW()-F133,"")</f>
        <v>45969.002449884261</v>
      </c>
      <c r="H133" s="130"/>
      <c r="I133" s="130" t="str">
        <f>IFERROR(VLOOKUP(D133,DB!A:F,6,0),"")</f>
        <v/>
      </c>
      <c r="J133" s="130" t="str">
        <f>IFERROR(VLOOKUP(D133,DB!A:G,7,0),"")</f>
        <v/>
      </c>
      <c r="K133" s="130"/>
      <c r="L133" s="130" t="str">
        <f>IFERROR(VLOOKUP(D133,DB!A:I,9,0),"")</f>
        <v/>
      </c>
    </row>
    <row r="134" spans="1:12" ht="15">
      <c r="A134" s="130"/>
      <c r="B134" s="130" t="str">
        <f>IFERROR(VLOOKUP(D134,DB!A:K,11,0),"")</f>
        <v/>
      </c>
      <c r="C134" s="130"/>
      <c r="D134" s="130"/>
      <c r="E134" s="130"/>
      <c r="F134" s="130"/>
      <c r="G134" s="130">
        <f ca="1">IFERROR(NOW()-F134,"")</f>
        <v>45969.002449884261</v>
      </c>
      <c r="H134" s="130"/>
      <c r="I134" s="130" t="str">
        <f>IFERROR(VLOOKUP(D134,DB!A:F,6,0),"")</f>
        <v/>
      </c>
      <c r="J134" s="130" t="str">
        <f>IFERROR(VLOOKUP(D134,DB!A:G,7,0),"")</f>
        <v/>
      </c>
      <c r="K134" s="130"/>
      <c r="L134" s="130" t="str">
        <f>IFERROR(VLOOKUP(D134,DB!A:I,9,0),"")</f>
        <v/>
      </c>
    </row>
    <row r="135" spans="1:12" ht="15">
      <c r="A135" s="130"/>
      <c r="B135" s="130" t="str">
        <f>IFERROR(VLOOKUP(D135,DB!A:K,11,0),"")</f>
        <v/>
      </c>
      <c r="C135" s="130"/>
      <c r="D135" s="130"/>
      <c r="E135" s="130"/>
      <c r="F135" s="130"/>
      <c r="G135" s="130">
        <f ca="1">IFERROR(NOW()-F135,"")</f>
        <v>45969.002449884261</v>
      </c>
      <c r="H135" s="130"/>
      <c r="I135" s="130" t="str">
        <f>IFERROR(VLOOKUP(D135,DB!A:F,6,0),"")</f>
        <v/>
      </c>
      <c r="J135" s="130" t="str">
        <f>IFERROR(VLOOKUP(D135,DB!A:G,7,0),"")</f>
        <v/>
      </c>
      <c r="K135" s="130"/>
      <c r="L135" s="130" t="str">
        <f>IFERROR(VLOOKUP(D135,DB!A:I,9,0),"")</f>
        <v/>
      </c>
    </row>
    <row r="136" spans="1:12" ht="15">
      <c r="A136" s="130"/>
      <c r="B136" s="130" t="str">
        <f>IFERROR(VLOOKUP(D136,DB!A:K,11,0),"")</f>
        <v/>
      </c>
      <c r="C136" s="130"/>
      <c r="D136" s="130"/>
      <c r="E136" s="130"/>
      <c r="F136" s="130"/>
      <c r="G136" s="130">
        <f ca="1">IFERROR(NOW()-F136,"")</f>
        <v>45969.002449884261</v>
      </c>
      <c r="H136" s="130"/>
      <c r="I136" s="130" t="str">
        <f>IFERROR(VLOOKUP(D136,DB!A:F,6,0),"")</f>
        <v/>
      </c>
      <c r="J136" s="130" t="str">
        <f>IFERROR(VLOOKUP(D136,DB!A:G,7,0),"")</f>
        <v/>
      </c>
      <c r="K136" s="130"/>
      <c r="L136" s="130" t="str">
        <f>IFERROR(VLOOKUP(D136,DB!A:I,9,0),"")</f>
        <v/>
      </c>
    </row>
    <row r="137" spans="1:12" ht="15">
      <c r="A137" s="130"/>
      <c r="B137" s="130" t="str">
        <f>IFERROR(VLOOKUP(D137,DB!A:K,11,0),"")</f>
        <v/>
      </c>
      <c r="C137" s="130"/>
      <c r="D137" s="130"/>
      <c r="E137" s="130"/>
      <c r="F137" s="130"/>
      <c r="G137" s="130">
        <f ca="1">IFERROR(NOW()-F137,"")</f>
        <v>45969.002449884261</v>
      </c>
      <c r="H137" s="130"/>
      <c r="I137" s="130" t="str">
        <f>IFERROR(VLOOKUP(D137,DB!A:F,6,0),"")</f>
        <v/>
      </c>
      <c r="J137" s="130" t="str">
        <f>IFERROR(VLOOKUP(D137,DB!A:G,7,0),"")</f>
        <v/>
      </c>
      <c r="K137" s="130"/>
      <c r="L137" s="130" t="str">
        <f>IFERROR(VLOOKUP(D137,DB!A:I,9,0),"")</f>
        <v/>
      </c>
    </row>
    <row r="138" spans="1:12" ht="15">
      <c r="A138" s="130"/>
      <c r="B138" s="130" t="str">
        <f>IFERROR(VLOOKUP(D138,DB!A:K,11,0),"")</f>
        <v/>
      </c>
      <c r="C138" s="130"/>
      <c r="D138" s="130"/>
      <c r="E138" s="130"/>
      <c r="F138" s="130"/>
      <c r="G138" s="130">
        <f ca="1">IFERROR(NOW()-F138,"")</f>
        <v>45969.002449884261</v>
      </c>
      <c r="H138" s="130"/>
      <c r="I138" s="130" t="str">
        <f>IFERROR(VLOOKUP(D138,DB!A:F,6,0),"")</f>
        <v/>
      </c>
      <c r="J138" s="130" t="str">
        <f>IFERROR(VLOOKUP(D138,DB!A:G,7,0),"")</f>
        <v/>
      </c>
      <c r="K138" s="130"/>
      <c r="L138" s="130" t="str">
        <f>IFERROR(VLOOKUP(D138,DB!A:I,9,0),"")</f>
        <v/>
      </c>
    </row>
    <row r="139" spans="1:12" ht="15">
      <c r="A139" s="130"/>
      <c r="B139" s="130" t="str">
        <f>IFERROR(VLOOKUP(D139,DB!A:K,11,0),"")</f>
        <v/>
      </c>
      <c r="C139" s="130"/>
      <c r="D139" s="130"/>
      <c r="E139" s="130"/>
      <c r="F139" s="130"/>
      <c r="G139" s="130">
        <f ca="1">IFERROR(NOW()-F139,"")</f>
        <v>45969.002449884261</v>
      </c>
      <c r="H139" s="130"/>
      <c r="I139" s="130" t="str">
        <f>IFERROR(VLOOKUP(D139,DB!A:F,6,0),"")</f>
        <v/>
      </c>
      <c r="J139" s="130" t="str">
        <f>IFERROR(VLOOKUP(D139,DB!A:G,7,0),"")</f>
        <v/>
      </c>
      <c r="K139" s="130"/>
      <c r="L139" s="130" t="str">
        <f>IFERROR(VLOOKUP(D139,DB!A:I,9,0),"")</f>
        <v/>
      </c>
    </row>
    <row r="140" spans="1:12" ht="15">
      <c r="A140" s="130"/>
      <c r="B140" s="130" t="str">
        <f>IFERROR(VLOOKUP(D140,DB!A:K,11,0),"")</f>
        <v/>
      </c>
      <c r="C140" s="130"/>
      <c r="D140" s="130"/>
      <c r="E140" s="130"/>
      <c r="F140" s="130"/>
      <c r="G140" s="130">
        <f ca="1">IFERROR(NOW()-F140,"")</f>
        <v>45969.002449884261</v>
      </c>
      <c r="H140" s="130"/>
      <c r="I140" s="130" t="str">
        <f>IFERROR(VLOOKUP(D140,DB!A:F,6,0),"")</f>
        <v/>
      </c>
      <c r="J140" s="130" t="str">
        <f>IFERROR(VLOOKUP(D140,DB!A:G,7,0),"")</f>
        <v/>
      </c>
      <c r="K140" s="130"/>
      <c r="L140" s="130" t="str">
        <f>IFERROR(VLOOKUP(D140,DB!A:I,9,0),"")</f>
        <v/>
      </c>
    </row>
    <row r="141" spans="1:12" ht="15">
      <c r="A141" s="130"/>
      <c r="B141" s="130" t="str">
        <f>IFERROR(VLOOKUP(D141,DB!A:K,11,0),"")</f>
        <v/>
      </c>
      <c r="C141" s="130"/>
      <c r="D141" s="130"/>
      <c r="E141" s="130"/>
      <c r="F141" s="130"/>
      <c r="G141" s="130">
        <f ca="1">IFERROR(NOW()-F141,"")</f>
        <v>45969.002449884261</v>
      </c>
      <c r="H141" s="130"/>
      <c r="I141" s="130" t="str">
        <f>IFERROR(VLOOKUP(D141,DB!A:F,6,0),"")</f>
        <v/>
      </c>
      <c r="J141" s="130" t="str">
        <f>IFERROR(VLOOKUP(D141,DB!A:G,7,0),"")</f>
        <v/>
      </c>
      <c r="K141" s="130"/>
      <c r="L141" s="130" t="str">
        <f>IFERROR(VLOOKUP(D141,DB!A:I,9,0),"")</f>
        <v/>
      </c>
    </row>
    <row r="142" spans="1:12" ht="15">
      <c r="A142" s="130"/>
      <c r="B142" s="130" t="str">
        <f>IFERROR(VLOOKUP(D142,DB!A:K,11,0),"")</f>
        <v/>
      </c>
      <c r="C142" s="130"/>
      <c r="D142" s="130"/>
      <c r="E142" s="130"/>
      <c r="F142" s="130"/>
      <c r="G142" s="130">
        <f ca="1">IFERROR(NOW()-F142,"")</f>
        <v>45969.002449884261</v>
      </c>
      <c r="H142" s="130"/>
      <c r="I142" s="130" t="str">
        <f>IFERROR(VLOOKUP(D142,DB!A:F,6,0),"")</f>
        <v/>
      </c>
      <c r="J142" s="130" t="str">
        <f>IFERROR(VLOOKUP(D142,DB!A:G,7,0),"")</f>
        <v/>
      </c>
      <c r="K142" s="130"/>
      <c r="L142" s="130" t="str">
        <f>IFERROR(VLOOKUP(D142,DB!A:I,9,0),"")</f>
        <v/>
      </c>
    </row>
    <row r="143" spans="1:12" ht="15">
      <c r="A143" s="130"/>
      <c r="B143" s="130" t="str">
        <f>IFERROR(VLOOKUP(D143,DB!A:K,11,0),"")</f>
        <v/>
      </c>
      <c r="C143" s="130"/>
      <c r="D143" s="130"/>
      <c r="E143" s="130"/>
      <c r="F143" s="130"/>
      <c r="G143" s="130">
        <f ca="1">IFERROR(NOW()-F143,"")</f>
        <v>45969.002449884261</v>
      </c>
      <c r="H143" s="130"/>
      <c r="I143" s="130" t="str">
        <f>IFERROR(VLOOKUP(D143,DB!A:F,6,0),"")</f>
        <v/>
      </c>
      <c r="J143" s="130" t="str">
        <f>IFERROR(VLOOKUP(D143,DB!A:G,7,0),"")</f>
        <v/>
      </c>
      <c r="K143" s="130"/>
      <c r="L143" s="130" t="str">
        <f>IFERROR(VLOOKUP(D143,DB!A:I,9,0),"")</f>
        <v/>
      </c>
    </row>
    <row r="144" spans="1:12" ht="15">
      <c r="A144" s="130"/>
      <c r="B144" s="130" t="str">
        <f>IFERROR(VLOOKUP(D144,DB!A:K,11,0),"")</f>
        <v/>
      </c>
      <c r="C144" s="130"/>
      <c r="D144" s="130"/>
      <c r="E144" s="130"/>
      <c r="F144" s="130"/>
      <c r="G144" s="130">
        <f ca="1">IFERROR(NOW()-F144,"")</f>
        <v>45969.002449884261</v>
      </c>
      <c r="H144" s="130"/>
      <c r="I144" s="130" t="str">
        <f>IFERROR(VLOOKUP(D144,DB!A:F,6,0),"")</f>
        <v/>
      </c>
      <c r="J144" s="130" t="str">
        <f>IFERROR(VLOOKUP(D144,DB!A:G,7,0),"")</f>
        <v/>
      </c>
      <c r="K144" s="130"/>
      <c r="L144" s="130" t="str">
        <f>IFERROR(VLOOKUP(D144,DB!A:I,9,0),"")</f>
        <v/>
      </c>
    </row>
    <row r="145" spans="1:12" ht="15">
      <c r="A145" s="130"/>
      <c r="B145" s="130" t="str">
        <f>IFERROR(VLOOKUP(D145,DB!A:K,11,0),"")</f>
        <v/>
      </c>
      <c r="C145" s="130"/>
      <c r="D145" s="130"/>
      <c r="E145" s="130"/>
      <c r="F145" s="130"/>
      <c r="G145" s="130">
        <f ca="1">IFERROR(NOW()-F145,"")</f>
        <v>45969.002449884261</v>
      </c>
      <c r="H145" s="130"/>
      <c r="I145" s="130" t="str">
        <f>IFERROR(VLOOKUP(D145,DB!A:F,6,0),"")</f>
        <v/>
      </c>
      <c r="J145" s="130" t="str">
        <f>IFERROR(VLOOKUP(D145,DB!A:G,7,0),"")</f>
        <v/>
      </c>
      <c r="K145" s="130"/>
      <c r="L145" s="130" t="str">
        <f>IFERROR(VLOOKUP(D145,DB!A:I,9,0),"")</f>
        <v/>
      </c>
    </row>
    <row r="146" spans="1:12" ht="15">
      <c r="A146" s="130"/>
      <c r="B146" s="130" t="str">
        <f>IFERROR(VLOOKUP(D146,DB!A:K,11,0),"")</f>
        <v/>
      </c>
      <c r="C146" s="130"/>
      <c r="D146" s="130"/>
      <c r="E146" s="130"/>
      <c r="F146" s="130"/>
      <c r="G146" s="130">
        <f ca="1">IFERROR(NOW()-F146,"")</f>
        <v>45969.002449884261</v>
      </c>
      <c r="H146" s="130"/>
      <c r="I146" s="130" t="str">
        <f>IFERROR(VLOOKUP(D146,DB!A:F,6,0),"")</f>
        <v/>
      </c>
      <c r="J146" s="130" t="str">
        <f>IFERROR(VLOOKUP(D146,DB!A:G,7,0),"")</f>
        <v/>
      </c>
      <c r="K146" s="130"/>
      <c r="L146" s="130" t="str">
        <f>IFERROR(VLOOKUP(D146,DB!A:I,9,0),"")</f>
        <v/>
      </c>
    </row>
    <row r="147" spans="1:12" ht="15">
      <c r="A147" s="130"/>
      <c r="B147" s="130" t="str">
        <f>IFERROR(VLOOKUP(D147,DB!A:K,11,0),"")</f>
        <v/>
      </c>
      <c r="C147" s="130"/>
      <c r="D147" s="130"/>
      <c r="E147" s="130"/>
      <c r="F147" s="130"/>
      <c r="G147" s="130">
        <f ca="1">IFERROR(NOW()-F147,"")</f>
        <v>45969.002449884261</v>
      </c>
      <c r="H147" s="130"/>
      <c r="I147" s="130" t="str">
        <f>IFERROR(VLOOKUP(D147,DB!A:F,6,0),"")</f>
        <v/>
      </c>
      <c r="J147" s="130" t="str">
        <f>IFERROR(VLOOKUP(D147,DB!A:G,7,0),"")</f>
        <v/>
      </c>
      <c r="K147" s="130"/>
      <c r="L147" s="130" t="str">
        <f>IFERROR(VLOOKUP(D147,DB!A:I,9,0),"")</f>
        <v/>
      </c>
    </row>
    <row r="148" spans="1:12" ht="15">
      <c r="A148" s="130"/>
      <c r="B148" s="130" t="str">
        <f>IFERROR(VLOOKUP(D148,DB!A:K,11,0),"")</f>
        <v/>
      </c>
      <c r="C148" s="130"/>
      <c r="D148" s="130"/>
      <c r="E148" s="130"/>
      <c r="F148" s="130"/>
      <c r="G148" s="130">
        <f ca="1">IFERROR(NOW()-F148,"")</f>
        <v>45969.002449884261</v>
      </c>
      <c r="H148" s="130"/>
      <c r="I148" s="130" t="str">
        <f>IFERROR(VLOOKUP(D148,DB!A:F,6,0),"")</f>
        <v/>
      </c>
      <c r="J148" s="130" t="str">
        <f>IFERROR(VLOOKUP(D148,DB!A:G,7,0),"")</f>
        <v/>
      </c>
      <c r="K148" s="130"/>
      <c r="L148" s="130" t="str">
        <f>IFERROR(VLOOKUP(D148,DB!A:I,9,0),"")</f>
        <v/>
      </c>
    </row>
    <row r="149" spans="1:12" ht="15">
      <c r="A149" s="130"/>
      <c r="B149" s="130" t="str">
        <f>IFERROR(VLOOKUP(D149,DB!A:K,11,0),"")</f>
        <v/>
      </c>
      <c r="C149" s="130"/>
      <c r="D149" s="130"/>
      <c r="E149" s="130"/>
      <c r="F149" s="130"/>
      <c r="G149" s="130">
        <f ca="1">IFERROR(NOW()-F149,"")</f>
        <v>45969.002449884261</v>
      </c>
      <c r="H149" s="130"/>
      <c r="I149" s="130" t="str">
        <f>IFERROR(VLOOKUP(D149,DB!A:F,6,0),"")</f>
        <v/>
      </c>
      <c r="J149" s="130" t="str">
        <f>IFERROR(VLOOKUP(D149,DB!A:G,7,0),"")</f>
        <v/>
      </c>
      <c r="K149" s="130"/>
      <c r="L149" s="130" t="str">
        <f>IFERROR(VLOOKUP(D149,DB!A:I,9,0),"")</f>
        <v/>
      </c>
    </row>
    <row r="150" spans="1:12" ht="15">
      <c r="A150" s="130"/>
      <c r="B150" s="130" t="str">
        <f>IFERROR(VLOOKUP(D150,DB!A:K,11,0),"")</f>
        <v/>
      </c>
      <c r="C150" s="130"/>
      <c r="D150" s="130"/>
      <c r="E150" s="130"/>
      <c r="F150" s="130"/>
      <c r="G150" s="130">
        <f ca="1">IFERROR(NOW()-F150,"")</f>
        <v>45969.002449884261</v>
      </c>
      <c r="H150" s="130"/>
      <c r="I150" s="130" t="str">
        <f>IFERROR(VLOOKUP(D150,DB!A:F,6,0),"")</f>
        <v/>
      </c>
      <c r="J150" s="130" t="str">
        <f>IFERROR(VLOOKUP(D150,DB!A:G,7,0),"")</f>
        <v/>
      </c>
      <c r="K150" s="130"/>
      <c r="L150" s="130" t="str">
        <f>IFERROR(VLOOKUP(D150,DB!A:I,9,0),"")</f>
        <v/>
      </c>
    </row>
    <row r="151" spans="1:12" ht="15">
      <c r="A151" s="130"/>
      <c r="B151" s="130" t="str">
        <f>IFERROR(VLOOKUP(D151,DB!A:K,11,0),"")</f>
        <v/>
      </c>
      <c r="C151" s="130"/>
      <c r="D151" s="130"/>
      <c r="E151" s="130"/>
      <c r="F151" s="130"/>
      <c r="G151" s="130">
        <f ca="1">IFERROR(NOW()-F151,"")</f>
        <v>45969.002449884261</v>
      </c>
      <c r="H151" s="130"/>
      <c r="I151" s="130" t="str">
        <f>IFERROR(VLOOKUP(D151,DB!A:F,6,0),"")</f>
        <v/>
      </c>
      <c r="J151" s="130" t="str">
        <f>IFERROR(VLOOKUP(D151,DB!A:G,7,0),"")</f>
        <v/>
      </c>
      <c r="K151" s="130"/>
      <c r="L151" s="130" t="str">
        <f>IFERROR(VLOOKUP(D151,DB!A:I,9,0),"")</f>
        <v/>
      </c>
    </row>
    <row r="152" spans="1:12" ht="15">
      <c r="A152" s="130"/>
      <c r="B152" s="130" t="str">
        <f>IFERROR(VLOOKUP(D152,DB!A:K,11,0),"")</f>
        <v/>
      </c>
      <c r="C152" s="130"/>
      <c r="D152" s="130"/>
      <c r="E152" s="130"/>
      <c r="F152" s="130"/>
      <c r="G152" s="130">
        <f ca="1">IFERROR(NOW()-F152,"")</f>
        <v>45969.002449884261</v>
      </c>
      <c r="H152" s="130"/>
      <c r="I152" s="130" t="str">
        <f>IFERROR(VLOOKUP(D152,DB!A:F,6,0),"")</f>
        <v/>
      </c>
      <c r="J152" s="130" t="str">
        <f>IFERROR(VLOOKUP(D152,DB!A:G,7,0),"")</f>
        <v/>
      </c>
      <c r="K152" s="130"/>
      <c r="L152" s="130" t="str">
        <f>IFERROR(VLOOKUP(D152,DB!A:I,9,0),"")</f>
        <v/>
      </c>
    </row>
    <row r="153" spans="1:12" ht="15">
      <c r="A153" s="130"/>
      <c r="B153" s="130" t="str">
        <f>IFERROR(VLOOKUP(D153,DB!A:K,11,0),"")</f>
        <v/>
      </c>
      <c r="C153" s="130"/>
      <c r="D153" s="130"/>
      <c r="E153" s="130"/>
      <c r="F153" s="130"/>
      <c r="G153" s="130">
        <f ca="1">IFERROR(NOW()-F153,"")</f>
        <v>45969.002449884261</v>
      </c>
      <c r="H153" s="130"/>
      <c r="I153" s="130" t="str">
        <f>IFERROR(VLOOKUP(D153,DB!A:F,6,0),"")</f>
        <v/>
      </c>
      <c r="J153" s="130" t="str">
        <f>IFERROR(VLOOKUP(D153,DB!A:G,7,0),"")</f>
        <v/>
      </c>
      <c r="K153" s="130"/>
      <c r="L153" s="130" t="str">
        <f>IFERROR(VLOOKUP(D153,DB!A:I,9,0),"")</f>
        <v/>
      </c>
    </row>
    <row r="154" spans="1:12" ht="15">
      <c r="A154" s="130"/>
      <c r="B154" s="130" t="str">
        <f>IFERROR(VLOOKUP(D154,DB!A:K,11,0),"")</f>
        <v/>
      </c>
      <c r="C154" s="130"/>
      <c r="D154" s="130"/>
      <c r="E154" s="130"/>
      <c r="F154" s="130"/>
      <c r="G154" s="130">
        <f ca="1">IFERROR(NOW()-F154,"")</f>
        <v>45969.002449884261</v>
      </c>
      <c r="H154" s="130"/>
      <c r="I154" s="130" t="str">
        <f>IFERROR(VLOOKUP(D154,DB!A:F,6,0),"")</f>
        <v/>
      </c>
      <c r="J154" s="130" t="str">
        <f>IFERROR(VLOOKUP(D154,DB!A:G,7,0),"")</f>
        <v/>
      </c>
      <c r="K154" s="130"/>
      <c r="L154" s="130" t="str">
        <f>IFERROR(VLOOKUP(D154,DB!A:I,9,0),"")</f>
        <v/>
      </c>
    </row>
    <row r="155" spans="1:12" ht="15">
      <c r="A155" s="130"/>
      <c r="B155" s="130" t="str">
        <f>IFERROR(VLOOKUP(D155,DB!A:K,11,0),"")</f>
        <v/>
      </c>
      <c r="C155" s="130"/>
      <c r="D155" s="130"/>
      <c r="E155" s="130"/>
      <c r="F155" s="130"/>
      <c r="G155" s="130">
        <f ca="1">IFERROR(NOW()-F155,"")</f>
        <v>45969.002449884261</v>
      </c>
      <c r="H155" s="130"/>
      <c r="I155" s="130" t="str">
        <f>IFERROR(VLOOKUP(D155,DB!A:F,6,0),"")</f>
        <v/>
      </c>
      <c r="J155" s="130" t="str">
        <f>IFERROR(VLOOKUP(D155,DB!A:G,7,0),"")</f>
        <v/>
      </c>
      <c r="K155" s="130"/>
      <c r="L155" s="130" t="str">
        <f>IFERROR(VLOOKUP(D155,DB!A:I,9,0),"")</f>
        <v/>
      </c>
    </row>
    <row r="156" spans="1:12" ht="15">
      <c r="A156" s="130"/>
      <c r="B156" s="130" t="str">
        <f>IFERROR(VLOOKUP(D156,DB!A:K,11,0),"")</f>
        <v/>
      </c>
      <c r="C156" s="130"/>
      <c r="D156" s="130"/>
      <c r="E156" s="130"/>
      <c r="F156" s="130"/>
      <c r="G156" s="130">
        <f ca="1">IFERROR(NOW()-F156,"")</f>
        <v>45969.002449884261</v>
      </c>
      <c r="H156" s="130"/>
      <c r="I156" s="130" t="str">
        <f>IFERROR(VLOOKUP(D156,DB!A:F,6,0),"")</f>
        <v/>
      </c>
      <c r="J156" s="130" t="str">
        <f>IFERROR(VLOOKUP(D156,DB!A:G,7,0),"")</f>
        <v/>
      </c>
      <c r="K156" s="130"/>
      <c r="L156" s="130" t="str">
        <f>IFERROR(VLOOKUP(D156,DB!A:I,9,0),"")</f>
        <v/>
      </c>
    </row>
    <row r="157" spans="1:12" ht="15">
      <c r="A157" s="130"/>
      <c r="B157" s="130" t="str">
        <f>IFERROR(VLOOKUP(D157,DB!A:K,11,0),"")</f>
        <v/>
      </c>
      <c r="C157" s="130"/>
      <c r="D157" s="130"/>
      <c r="E157" s="130"/>
      <c r="F157" s="130"/>
      <c r="G157" s="130">
        <f ca="1">IFERROR(NOW()-F157,"")</f>
        <v>45969.002449884261</v>
      </c>
      <c r="H157" s="130"/>
      <c r="I157" s="130" t="str">
        <f>IFERROR(VLOOKUP(D157,DB!A:F,6,0),"")</f>
        <v/>
      </c>
      <c r="J157" s="130" t="str">
        <f>IFERROR(VLOOKUP(D157,DB!A:G,7,0),"")</f>
        <v/>
      </c>
      <c r="K157" s="130"/>
      <c r="L157" s="130" t="str">
        <f>IFERROR(VLOOKUP(D157,DB!A:I,9,0),"")</f>
        <v/>
      </c>
    </row>
    <row r="158" spans="1:12" ht="15">
      <c r="A158" s="130"/>
      <c r="B158" s="130" t="str">
        <f>IFERROR(VLOOKUP(D158,DB!A:K,11,0),"")</f>
        <v/>
      </c>
      <c r="C158" s="130"/>
      <c r="D158" s="130"/>
      <c r="E158" s="130"/>
      <c r="F158" s="130"/>
      <c r="G158" s="130">
        <f ca="1">IFERROR(NOW()-F158,"")</f>
        <v>45969.002449884261</v>
      </c>
      <c r="H158" s="130"/>
      <c r="I158" s="130" t="str">
        <f>IFERROR(VLOOKUP(D158,DB!A:F,6,0),"")</f>
        <v/>
      </c>
      <c r="J158" s="130" t="str">
        <f>IFERROR(VLOOKUP(D158,DB!A:G,7,0),"")</f>
        <v/>
      </c>
      <c r="K158" s="130"/>
      <c r="L158" s="130" t="str">
        <f>IFERROR(VLOOKUP(D158,DB!A:I,9,0),"")</f>
        <v/>
      </c>
    </row>
    <row r="159" spans="1:12" ht="15">
      <c r="A159" s="130"/>
      <c r="B159" s="130" t="str">
        <f>IFERROR(VLOOKUP(D159,DB!A:K,11,0),"")</f>
        <v/>
      </c>
      <c r="C159" s="130"/>
      <c r="D159" s="130"/>
      <c r="E159" s="130"/>
      <c r="F159" s="130"/>
      <c r="G159" s="130">
        <f ca="1">IFERROR(NOW()-F159,"")</f>
        <v>45969.002449884261</v>
      </c>
      <c r="H159" s="130"/>
      <c r="I159" s="130" t="str">
        <f>IFERROR(VLOOKUP(D159,DB!A:F,6,0),"")</f>
        <v/>
      </c>
      <c r="J159" s="130" t="str">
        <f>IFERROR(VLOOKUP(D159,DB!A:G,7,0),"")</f>
        <v/>
      </c>
      <c r="K159" s="130"/>
      <c r="L159" s="130" t="str">
        <f>IFERROR(VLOOKUP(D159,DB!A:I,9,0),"")</f>
        <v/>
      </c>
    </row>
    <row r="160" spans="1:12" ht="15">
      <c r="A160" s="130"/>
      <c r="B160" s="130" t="str">
        <f>IFERROR(VLOOKUP(D160,DB!A:K,11,0),"")</f>
        <v/>
      </c>
      <c r="C160" s="130"/>
      <c r="D160" s="130"/>
      <c r="E160" s="130"/>
      <c r="F160" s="130"/>
      <c r="G160" s="130">
        <f ca="1">IFERROR(NOW()-F160,"")</f>
        <v>45969.002449884261</v>
      </c>
      <c r="H160" s="130"/>
      <c r="I160" s="130" t="str">
        <f>IFERROR(VLOOKUP(D160,DB!A:F,6,0),"")</f>
        <v/>
      </c>
      <c r="J160" s="130" t="str">
        <f>IFERROR(VLOOKUP(D160,DB!A:G,7,0),"")</f>
        <v/>
      </c>
      <c r="K160" s="130"/>
      <c r="L160" s="130" t="str">
        <f>IFERROR(VLOOKUP(D160,DB!A:I,9,0),"")</f>
        <v/>
      </c>
    </row>
    <row r="161" spans="1:12" ht="15">
      <c r="A161" s="130"/>
      <c r="B161" s="130" t="str">
        <f>IFERROR(VLOOKUP(D161,DB!A:K,11,0),"")</f>
        <v/>
      </c>
      <c r="C161" s="130"/>
      <c r="D161" s="130"/>
      <c r="E161" s="130"/>
      <c r="F161" s="130"/>
      <c r="G161" s="130">
        <f ca="1">IFERROR(NOW()-F161,"")</f>
        <v>45969.002449884261</v>
      </c>
      <c r="H161" s="130"/>
      <c r="I161" s="130" t="str">
        <f>IFERROR(VLOOKUP(D161,DB!A:F,6,0),"")</f>
        <v/>
      </c>
      <c r="J161" s="130" t="str">
        <f>IFERROR(VLOOKUP(D161,DB!A:G,7,0),"")</f>
        <v/>
      </c>
      <c r="K161" s="130"/>
      <c r="L161" s="130" t="str">
        <f>IFERROR(VLOOKUP(D161,DB!A:I,9,0),"")</f>
        <v/>
      </c>
    </row>
    <row r="162" spans="1:12" ht="15">
      <c r="A162" s="130"/>
      <c r="B162" s="130" t="str">
        <f>IFERROR(VLOOKUP(D162,DB!A:K,11,0),"")</f>
        <v/>
      </c>
      <c r="C162" s="130"/>
      <c r="D162" s="130"/>
      <c r="E162" s="130"/>
      <c r="F162" s="130"/>
      <c r="G162" s="130">
        <f ca="1">IFERROR(NOW()-F162,"")</f>
        <v>45969.002449884261</v>
      </c>
      <c r="H162" s="130"/>
      <c r="I162" s="130" t="str">
        <f>IFERROR(VLOOKUP(D162,DB!A:F,6,0),"")</f>
        <v/>
      </c>
      <c r="J162" s="130" t="str">
        <f>IFERROR(VLOOKUP(D162,DB!A:G,7,0),"")</f>
        <v/>
      </c>
      <c r="K162" s="130"/>
      <c r="L162" s="130" t="str">
        <f>IFERROR(VLOOKUP(D162,DB!A:I,9,0),"")</f>
        <v/>
      </c>
    </row>
    <row r="163" spans="1:12" ht="15">
      <c r="A163" s="130"/>
      <c r="B163" s="130" t="str">
        <f>IFERROR(VLOOKUP(D163,DB!A:K,11,0),"")</f>
        <v/>
      </c>
      <c r="C163" s="130"/>
      <c r="D163" s="130"/>
      <c r="E163" s="130"/>
      <c r="F163" s="130"/>
      <c r="G163" s="130">
        <f ca="1">IFERROR(NOW()-F163,"")</f>
        <v>45969.002449884261</v>
      </c>
      <c r="H163" s="130"/>
      <c r="I163" s="130" t="str">
        <f>IFERROR(VLOOKUP(D163,DB!A:F,6,0),"")</f>
        <v/>
      </c>
      <c r="J163" s="130" t="str">
        <f>IFERROR(VLOOKUP(D163,DB!A:G,7,0),"")</f>
        <v/>
      </c>
      <c r="K163" s="130"/>
      <c r="L163" s="130" t="str">
        <f>IFERROR(VLOOKUP(D163,DB!A:I,9,0),"")</f>
        <v/>
      </c>
    </row>
    <row r="164" spans="1:12" ht="15">
      <c r="A164" s="130"/>
      <c r="B164" s="130" t="str">
        <f>IFERROR(VLOOKUP(D164,DB!A:K,11,0),"")</f>
        <v/>
      </c>
      <c r="C164" s="130"/>
      <c r="D164" s="130"/>
      <c r="E164" s="130"/>
      <c r="F164" s="130"/>
      <c r="G164" s="130">
        <f ca="1">IFERROR(NOW()-F164,"")</f>
        <v>45969.002449884261</v>
      </c>
      <c r="H164" s="130"/>
      <c r="I164" s="130" t="str">
        <f>IFERROR(VLOOKUP(D164,DB!A:F,6,0),"")</f>
        <v/>
      </c>
      <c r="J164" s="130" t="str">
        <f>IFERROR(VLOOKUP(D164,DB!A:G,7,0),"")</f>
        <v/>
      </c>
      <c r="K164" s="130"/>
      <c r="L164" s="130" t="str">
        <f>IFERROR(VLOOKUP(D164,DB!A:I,9,0),"")</f>
        <v/>
      </c>
    </row>
    <row r="165" spans="1:12" ht="15">
      <c r="A165" s="130"/>
      <c r="B165" s="130" t="str">
        <f>IFERROR(VLOOKUP(D165,DB!A:K,11,0),"")</f>
        <v/>
      </c>
      <c r="C165" s="130"/>
      <c r="D165" s="130"/>
      <c r="E165" s="130"/>
      <c r="F165" s="130"/>
      <c r="G165" s="130">
        <f ca="1">IFERROR(NOW()-F165,"")</f>
        <v>45969.002449884261</v>
      </c>
      <c r="H165" s="130"/>
      <c r="I165" s="130" t="str">
        <f>IFERROR(VLOOKUP(D165,DB!A:F,6,0),"")</f>
        <v/>
      </c>
      <c r="J165" s="130" t="str">
        <f>IFERROR(VLOOKUP(D165,DB!A:G,7,0),"")</f>
        <v/>
      </c>
      <c r="K165" s="130"/>
      <c r="L165" s="130" t="str">
        <f>IFERROR(VLOOKUP(D165,DB!A:I,9,0),"")</f>
        <v/>
      </c>
    </row>
    <row r="166" spans="1:12" ht="15">
      <c r="A166" s="130"/>
      <c r="B166" s="130" t="str">
        <f>IFERROR(VLOOKUP(D166,DB!A:K,11,0),"")</f>
        <v/>
      </c>
      <c r="C166" s="130"/>
      <c r="D166" s="130"/>
      <c r="E166" s="130"/>
      <c r="F166" s="130"/>
      <c r="G166" s="130">
        <f ca="1">IFERROR(NOW()-F166,"")</f>
        <v>45969.002449884261</v>
      </c>
      <c r="H166" s="130"/>
      <c r="I166" s="130" t="str">
        <f>IFERROR(VLOOKUP(D166,DB!A:F,6,0),"")</f>
        <v/>
      </c>
      <c r="J166" s="130" t="str">
        <f>IFERROR(VLOOKUP(D166,DB!A:G,7,0),"")</f>
        <v/>
      </c>
      <c r="K166" s="130"/>
      <c r="L166" s="130" t="str">
        <f>IFERROR(VLOOKUP(D166,DB!A:I,9,0),"")</f>
        <v/>
      </c>
    </row>
    <row r="167" spans="1:12" ht="15">
      <c r="A167" s="130"/>
      <c r="B167" s="130" t="str">
        <f>IFERROR(VLOOKUP(D167,DB!A:K,11,0),"")</f>
        <v/>
      </c>
      <c r="C167" s="130"/>
      <c r="D167" s="130"/>
      <c r="E167" s="130"/>
      <c r="F167" s="130"/>
      <c r="G167" s="130">
        <f ca="1">IFERROR(NOW()-F167,"")</f>
        <v>45969.002449884261</v>
      </c>
      <c r="H167" s="130"/>
      <c r="I167" s="130" t="str">
        <f>IFERROR(VLOOKUP(D167,DB!A:F,6,0),"")</f>
        <v/>
      </c>
      <c r="J167" s="130" t="str">
        <f>IFERROR(VLOOKUP(D167,DB!A:G,7,0),"")</f>
        <v/>
      </c>
      <c r="K167" s="130"/>
      <c r="L167" s="130" t="str">
        <f>IFERROR(VLOOKUP(D167,DB!A:I,9,0),"")</f>
        <v/>
      </c>
    </row>
    <row r="168" spans="1:12" ht="15">
      <c r="A168" s="130"/>
      <c r="B168" s="130" t="str">
        <f>IFERROR(VLOOKUP(D168,DB!A:K,11,0),"")</f>
        <v/>
      </c>
      <c r="C168" s="130"/>
      <c r="D168" s="130"/>
      <c r="E168" s="130"/>
      <c r="F168" s="130"/>
      <c r="G168" s="130">
        <f ca="1">IFERROR(NOW()-F168,"")</f>
        <v>45969.002449884261</v>
      </c>
      <c r="H168" s="130"/>
      <c r="I168" s="130" t="str">
        <f>IFERROR(VLOOKUP(D168,DB!A:F,6,0),"")</f>
        <v/>
      </c>
      <c r="J168" s="130" t="str">
        <f>IFERROR(VLOOKUP(D168,DB!A:G,7,0),"")</f>
        <v/>
      </c>
      <c r="K168" s="130"/>
      <c r="L168" s="130" t="str">
        <f>IFERROR(VLOOKUP(D168,DB!A:I,9,0),"")</f>
        <v/>
      </c>
    </row>
    <row r="169" spans="1:12" ht="15">
      <c r="A169" s="130"/>
      <c r="B169" s="130" t="str">
        <f>IFERROR(VLOOKUP(D169,DB!A:K,11,0),"")</f>
        <v/>
      </c>
      <c r="C169" s="130"/>
      <c r="D169" s="130"/>
      <c r="E169" s="130"/>
      <c r="F169" s="130"/>
      <c r="G169" s="130">
        <f ca="1">IFERROR(NOW()-F169,"")</f>
        <v>45969.002449884261</v>
      </c>
      <c r="H169" s="130"/>
      <c r="I169" s="130" t="str">
        <f>IFERROR(VLOOKUP(D169,DB!A:F,6,0),"")</f>
        <v/>
      </c>
      <c r="J169" s="130" t="str">
        <f>IFERROR(VLOOKUP(D169,DB!A:G,7,0),"")</f>
        <v/>
      </c>
      <c r="K169" s="130"/>
      <c r="L169" s="130" t="str">
        <f>IFERROR(VLOOKUP(D169,DB!A:I,9,0),"")</f>
        <v/>
      </c>
    </row>
    <row r="170" spans="1:12" ht="15">
      <c r="A170" s="130"/>
      <c r="B170" s="130" t="str">
        <f>IFERROR(VLOOKUP(D170,DB!A:K,11,0),"")</f>
        <v/>
      </c>
      <c r="C170" s="130"/>
      <c r="D170" s="130"/>
      <c r="E170" s="130"/>
      <c r="F170" s="130"/>
      <c r="G170" s="130">
        <f ca="1">IFERROR(NOW()-F170,"")</f>
        <v>45969.002449884261</v>
      </c>
      <c r="H170" s="130"/>
      <c r="I170" s="130" t="str">
        <f>IFERROR(VLOOKUP(D170,DB!A:F,6,0),"")</f>
        <v/>
      </c>
      <c r="J170" s="130" t="str">
        <f>IFERROR(VLOOKUP(D170,DB!A:G,7,0),"")</f>
        <v/>
      </c>
      <c r="K170" s="130"/>
      <c r="L170" s="130" t="str">
        <f>IFERROR(VLOOKUP(D170,DB!A:I,9,0),"")</f>
        <v/>
      </c>
    </row>
    <row r="171" spans="1:12" ht="15">
      <c r="A171" s="130"/>
      <c r="B171" s="130" t="str">
        <f>IFERROR(VLOOKUP(D171,DB!A:K,11,0),"")</f>
        <v/>
      </c>
      <c r="C171" s="130"/>
      <c r="D171" s="130"/>
      <c r="E171" s="130"/>
      <c r="F171" s="130"/>
      <c r="G171" s="130">
        <f ca="1">IFERROR(NOW()-F171,"")</f>
        <v>45969.002449884261</v>
      </c>
      <c r="H171" s="130"/>
      <c r="I171" s="130" t="str">
        <f>IFERROR(VLOOKUP(D171,DB!A:F,6,0),"")</f>
        <v/>
      </c>
      <c r="J171" s="130" t="str">
        <f>IFERROR(VLOOKUP(D171,DB!A:G,7,0),"")</f>
        <v/>
      </c>
      <c r="K171" s="130"/>
      <c r="L171" s="130" t="str">
        <f>IFERROR(VLOOKUP(D171,DB!A:I,9,0),"")</f>
        <v/>
      </c>
    </row>
    <row r="172" spans="1:12" ht="15">
      <c r="A172" s="130"/>
      <c r="B172" s="130" t="str">
        <f>IFERROR(VLOOKUP(D172,DB!A:K,11,0),"")</f>
        <v/>
      </c>
      <c r="C172" s="130"/>
      <c r="D172" s="130"/>
      <c r="E172" s="130"/>
      <c r="F172" s="130"/>
      <c r="G172" s="130">
        <f ca="1">IFERROR(NOW()-F172,"")</f>
        <v>45969.002449884261</v>
      </c>
      <c r="H172" s="130"/>
      <c r="I172" s="130" t="str">
        <f>IFERROR(VLOOKUP(D172,DB!A:F,6,0),"")</f>
        <v/>
      </c>
      <c r="J172" s="130" t="str">
        <f>IFERROR(VLOOKUP(D172,DB!A:G,7,0),"")</f>
        <v/>
      </c>
      <c r="K172" s="130"/>
      <c r="L172" s="130" t="str">
        <f>IFERROR(VLOOKUP(D172,DB!A:I,9,0),"")</f>
        <v/>
      </c>
    </row>
    <row r="173" spans="1:12" ht="15">
      <c r="A173" s="130"/>
      <c r="B173" s="130" t="str">
        <f>IFERROR(VLOOKUP(D173,DB!A:K,11,0),"")</f>
        <v/>
      </c>
      <c r="C173" s="130"/>
      <c r="D173" s="130"/>
      <c r="E173" s="130"/>
      <c r="F173" s="130"/>
      <c r="G173" s="130">
        <f ca="1">IFERROR(NOW()-F173,"")</f>
        <v>45969.002449884261</v>
      </c>
      <c r="H173" s="130"/>
      <c r="I173" s="130" t="str">
        <f>IFERROR(VLOOKUP(D173,DB!A:F,6,0),"")</f>
        <v/>
      </c>
      <c r="J173" s="130" t="str">
        <f>IFERROR(VLOOKUP(D173,DB!A:G,7,0),"")</f>
        <v/>
      </c>
      <c r="K173" s="130"/>
      <c r="L173" s="130" t="str">
        <f>IFERROR(VLOOKUP(D173,DB!A:I,9,0),"")</f>
        <v/>
      </c>
    </row>
    <row r="174" spans="1:12" ht="15">
      <c r="A174" s="130"/>
      <c r="B174" s="130" t="str">
        <f>IFERROR(VLOOKUP(D174,DB!A:K,11,0),"")</f>
        <v/>
      </c>
      <c r="C174" s="130"/>
      <c r="D174" s="130"/>
      <c r="E174" s="130"/>
      <c r="F174" s="130"/>
      <c r="G174" s="130">
        <f ca="1">IFERROR(NOW()-F174,"")</f>
        <v>45969.002449884261</v>
      </c>
      <c r="H174" s="130"/>
      <c r="I174" s="130" t="str">
        <f>IFERROR(VLOOKUP(D174,DB!A:F,6,0),"")</f>
        <v/>
      </c>
      <c r="J174" s="130" t="str">
        <f>IFERROR(VLOOKUP(D174,DB!A:G,7,0),"")</f>
        <v/>
      </c>
      <c r="K174" s="130"/>
      <c r="L174" s="130" t="str">
        <f>IFERROR(VLOOKUP(D174,DB!A:I,9,0),"")</f>
        <v/>
      </c>
    </row>
    <row r="175" spans="1:12" ht="15">
      <c r="A175" s="130"/>
      <c r="B175" s="130" t="str">
        <f>IFERROR(VLOOKUP(D175,DB!A:K,11,0),"")</f>
        <v/>
      </c>
      <c r="C175" s="130"/>
      <c r="D175" s="130"/>
      <c r="E175" s="130"/>
      <c r="F175" s="130"/>
      <c r="G175" s="130">
        <f ca="1">IFERROR(NOW()-F175,"")</f>
        <v>45969.002449884261</v>
      </c>
      <c r="H175" s="130"/>
      <c r="I175" s="130" t="str">
        <f>IFERROR(VLOOKUP(D175,DB!A:F,6,0),"")</f>
        <v/>
      </c>
      <c r="J175" s="130" t="str">
        <f>IFERROR(VLOOKUP(D175,DB!A:G,7,0),"")</f>
        <v/>
      </c>
      <c r="K175" s="130"/>
      <c r="L175" s="130" t="str">
        <f>IFERROR(VLOOKUP(D175,DB!A:I,9,0),"")</f>
        <v/>
      </c>
    </row>
    <row r="176" spans="1:12" ht="15">
      <c r="A176" s="130"/>
      <c r="B176" s="130" t="str">
        <f>IFERROR(VLOOKUP(D176,DB!A:K,11,0),"")</f>
        <v/>
      </c>
      <c r="C176" s="130"/>
      <c r="D176" s="130"/>
      <c r="E176" s="130"/>
      <c r="F176" s="130"/>
      <c r="G176" s="130">
        <f ca="1">IFERROR(NOW()-F176,"")</f>
        <v>45969.002449884261</v>
      </c>
      <c r="H176" s="130"/>
      <c r="I176" s="130" t="str">
        <f>IFERROR(VLOOKUP(D176,DB!A:F,6,0),"")</f>
        <v/>
      </c>
      <c r="J176" s="130" t="str">
        <f>IFERROR(VLOOKUP(D176,DB!A:G,7,0),"")</f>
        <v/>
      </c>
      <c r="K176" s="130"/>
      <c r="L176" s="130" t="str">
        <f>IFERROR(VLOOKUP(D176,DB!A:I,9,0),"")</f>
        <v/>
      </c>
    </row>
    <row r="177" spans="1:12" ht="15">
      <c r="A177" s="130"/>
      <c r="B177" s="130" t="str">
        <f>IFERROR(VLOOKUP(D177,DB!A:K,11,0),"")</f>
        <v/>
      </c>
      <c r="C177" s="130"/>
      <c r="D177" s="130"/>
      <c r="E177" s="130"/>
      <c r="F177" s="130"/>
      <c r="G177" s="130">
        <f ca="1">IFERROR(NOW()-F177,"")</f>
        <v>45969.002449884261</v>
      </c>
      <c r="H177" s="130"/>
      <c r="I177" s="130" t="str">
        <f>IFERROR(VLOOKUP(D177,DB!A:F,6,0),"")</f>
        <v/>
      </c>
      <c r="J177" s="130" t="str">
        <f>IFERROR(VLOOKUP(D177,DB!A:G,7,0),"")</f>
        <v/>
      </c>
      <c r="K177" s="130"/>
      <c r="L177" s="130" t="str">
        <f>IFERROR(VLOOKUP(D177,DB!A:I,9,0),"")</f>
        <v/>
      </c>
    </row>
    <row r="178" spans="1:12" ht="15">
      <c r="A178" s="130"/>
      <c r="B178" s="130" t="str">
        <f>IFERROR(VLOOKUP(D178,DB!A:K,11,0),"")</f>
        <v/>
      </c>
      <c r="C178" s="130"/>
      <c r="D178" s="130"/>
      <c r="E178" s="130"/>
      <c r="F178" s="130"/>
      <c r="G178" s="130">
        <f ca="1">IFERROR(NOW()-F178,"")</f>
        <v>45969.002449884261</v>
      </c>
      <c r="H178" s="130"/>
      <c r="I178" s="130" t="str">
        <f>IFERROR(VLOOKUP(D178,DB!A:F,6,0),"")</f>
        <v/>
      </c>
      <c r="J178" s="130" t="str">
        <f>IFERROR(VLOOKUP(D178,DB!A:G,7,0),"")</f>
        <v/>
      </c>
      <c r="K178" s="130"/>
      <c r="L178" s="130" t="str">
        <f>IFERROR(VLOOKUP(D178,DB!A:I,9,0),"")</f>
        <v/>
      </c>
    </row>
    <row r="179" spans="1:12" ht="15">
      <c r="A179" s="130"/>
      <c r="B179" s="130" t="str">
        <f>IFERROR(VLOOKUP(D179,DB!A:K,11,0),"")</f>
        <v/>
      </c>
      <c r="C179" s="130"/>
      <c r="D179" s="130"/>
      <c r="E179" s="130"/>
      <c r="F179" s="130"/>
      <c r="G179" s="130">
        <f ca="1">IFERROR(NOW()-F179,"")</f>
        <v>45969.002449884261</v>
      </c>
      <c r="H179" s="130"/>
      <c r="I179" s="130" t="str">
        <f>IFERROR(VLOOKUP(D179,DB!A:F,6,0),"")</f>
        <v/>
      </c>
      <c r="J179" s="130" t="str">
        <f>IFERROR(VLOOKUP(D179,DB!A:G,7,0),"")</f>
        <v/>
      </c>
      <c r="K179" s="130"/>
      <c r="L179" s="130" t="str">
        <f>IFERROR(VLOOKUP(D179,DB!A:I,9,0),"")</f>
        <v/>
      </c>
    </row>
    <row r="180" spans="1:12" ht="15">
      <c r="A180" s="130"/>
      <c r="B180" s="130" t="str">
        <f>IFERROR(VLOOKUP(D180,DB!A:K,11,0),"")</f>
        <v/>
      </c>
      <c r="C180" s="130"/>
      <c r="D180" s="130"/>
      <c r="E180" s="130"/>
      <c r="F180" s="130"/>
      <c r="G180" s="130">
        <f ca="1">IFERROR(NOW()-F180,"")</f>
        <v>45969.002449884261</v>
      </c>
      <c r="H180" s="130"/>
      <c r="I180" s="130" t="str">
        <f>IFERROR(VLOOKUP(D180,DB!A:F,6,0),"")</f>
        <v/>
      </c>
      <c r="J180" s="130" t="str">
        <f>IFERROR(VLOOKUP(D180,DB!A:G,7,0),"")</f>
        <v/>
      </c>
      <c r="K180" s="130"/>
      <c r="L180" s="130" t="str">
        <f>IFERROR(VLOOKUP(D180,DB!A:I,9,0),"")</f>
        <v/>
      </c>
    </row>
    <row r="181" spans="1:12" ht="15">
      <c r="A181" s="130"/>
      <c r="B181" s="130" t="str">
        <f>IFERROR(VLOOKUP(D181,DB!A:K,11,0),"")</f>
        <v/>
      </c>
      <c r="C181" s="130"/>
      <c r="D181" s="130"/>
      <c r="E181" s="130"/>
      <c r="F181" s="130"/>
      <c r="G181" s="130">
        <f ca="1">IFERROR(NOW()-F181,"")</f>
        <v>45969.002449884261</v>
      </c>
      <c r="H181" s="130"/>
      <c r="I181" s="130" t="str">
        <f>IFERROR(VLOOKUP(D181,DB!A:F,6,0),"")</f>
        <v/>
      </c>
      <c r="J181" s="130" t="str">
        <f>IFERROR(VLOOKUP(D181,DB!A:G,7,0),"")</f>
        <v/>
      </c>
      <c r="K181" s="130"/>
      <c r="L181" s="130" t="str">
        <f>IFERROR(VLOOKUP(D181,DB!A:I,9,0),"")</f>
        <v/>
      </c>
    </row>
    <row r="182" spans="1:12" ht="15">
      <c r="A182" s="130"/>
      <c r="B182" s="130" t="str">
        <f>IFERROR(VLOOKUP(D182,DB!A:K,11,0),"")</f>
        <v/>
      </c>
      <c r="C182" s="130"/>
      <c r="D182" s="130"/>
      <c r="E182" s="130"/>
      <c r="F182" s="130"/>
      <c r="G182" s="130">
        <f ca="1">IFERROR(NOW()-F182,"")</f>
        <v>45969.002449884261</v>
      </c>
      <c r="H182" s="130"/>
      <c r="I182" s="130" t="str">
        <f>IFERROR(VLOOKUP(D182,DB!A:F,6,0),"")</f>
        <v/>
      </c>
      <c r="J182" s="130" t="str">
        <f>IFERROR(VLOOKUP(D182,DB!A:G,7,0),"")</f>
        <v/>
      </c>
      <c r="K182" s="130"/>
      <c r="L182" s="130" t="str">
        <f>IFERROR(VLOOKUP(D182,DB!A:I,9,0),"")</f>
        <v/>
      </c>
    </row>
    <row r="183" spans="1:12" ht="15">
      <c r="A183" s="130"/>
      <c r="B183" s="130" t="str">
        <f>IFERROR(VLOOKUP(D183,DB!A:K,11,0),"")</f>
        <v/>
      </c>
      <c r="C183" s="130"/>
      <c r="D183" s="130"/>
      <c r="E183" s="130"/>
      <c r="F183" s="130"/>
      <c r="G183" s="130">
        <f ca="1">IFERROR(NOW()-F183,"")</f>
        <v>45969.002449884261</v>
      </c>
      <c r="H183" s="130"/>
      <c r="I183" s="130" t="str">
        <f>IFERROR(VLOOKUP(D183,DB!A:F,6,0),"")</f>
        <v/>
      </c>
      <c r="J183" s="130" t="str">
        <f>IFERROR(VLOOKUP(D183,DB!A:G,7,0),"")</f>
        <v/>
      </c>
      <c r="K183" s="130"/>
      <c r="L183" s="130" t="str">
        <f>IFERROR(VLOOKUP(D183,DB!A:I,9,0),"")</f>
        <v/>
      </c>
    </row>
    <row r="184" spans="1:12" ht="15">
      <c r="A184" s="130"/>
      <c r="B184" s="130" t="str">
        <f>IFERROR(VLOOKUP(D184,DB!A:K,11,0),"")</f>
        <v/>
      </c>
      <c r="C184" s="130"/>
      <c r="D184" s="130"/>
      <c r="E184" s="130"/>
      <c r="F184" s="130"/>
      <c r="G184" s="130">
        <f ca="1">IFERROR(NOW()-F184,"")</f>
        <v>45969.002449884261</v>
      </c>
      <c r="H184" s="130"/>
      <c r="I184" s="130" t="str">
        <f>IFERROR(VLOOKUP(D184,DB!A:F,6,0),"")</f>
        <v/>
      </c>
      <c r="J184" s="130" t="str">
        <f>IFERROR(VLOOKUP(D184,DB!A:G,7,0),"")</f>
        <v/>
      </c>
      <c r="K184" s="130"/>
      <c r="L184" s="130" t="str">
        <f>IFERROR(VLOOKUP(D184,DB!A:I,9,0),"")</f>
        <v/>
      </c>
    </row>
    <row r="185" spans="1:12" ht="15">
      <c r="A185" s="130"/>
      <c r="B185" s="130" t="str">
        <f>IFERROR(VLOOKUP(D185,DB!A:K,11,0),"")</f>
        <v/>
      </c>
      <c r="C185" s="130"/>
      <c r="D185" s="130"/>
      <c r="E185" s="130"/>
      <c r="F185" s="130"/>
      <c r="G185" s="130">
        <f ca="1">IFERROR(NOW()-F185,"")</f>
        <v>45969.002449884261</v>
      </c>
      <c r="H185" s="130"/>
      <c r="I185" s="130" t="str">
        <f>IFERROR(VLOOKUP(D185,DB!A:F,6,0),"")</f>
        <v/>
      </c>
      <c r="J185" s="130" t="str">
        <f>IFERROR(VLOOKUP(D185,DB!A:G,7,0),"")</f>
        <v/>
      </c>
      <c r="K185" s="130"/>
      <c r="L185" s="130" t="str">
        <f>IFERROR(VLOOKUP(D185,DB!A:I,9,0),"")</f>
        <v/>
      </c>
    </row>
    <row r="186" spans="1:12" ht="15">
      <c r="A186" s="130"/>
      <c r="B186" s="130" t="str">
        <f>IFERROR(VLOOKUP(D186,DB!A:K,11,0),"")</f>
        <v/>
      </c>
      <c r="C186" s="130"/>
      <c r="D186" s="130"/>
      <c r="E186" s="130"/>
      <c r="F186" s="130"/>
      <c r="G186" s="130">
        <f ca="1">IFERROR(NOW()-F186,"")</f>
        <v>45969.002449884261</v>
      </c>
      <c r="H186" s="130"/>
      <c r="I186" s="130" t="str">
        <f>IFERROR(VLOOKUP(D186,DB!A:F,6,0),"")</f>
        <v/>
      </c>
      <c r="J186" s="130" t="str">
        <f>IFERROR(VLOOKUP(D186,DB!A:G,7,0),"")</f>
        <v/>
      </c>
      <c r="K186" s="130"/>
      <c r="L186" s="130" t="str">
        <f>IFERROR(VLOOKUP(D186,DB!A:I,9,0),"")</f>
        <v/>
      </c>
    </row>
    <row r="187" spans="1:12" ht="15">
      <c r="A187" s="130"/>
      <c r="B187" s="130" t="str">
        <f>IFERROR(VLOOKUP(D187,DB!A:K,11,0),"")</f>
        <v/>
      </c>
      <c r="C187" s="130"/>
      <c r="D187" s="130"/>
      <c r="E187" s="130"/>
      <c r="F187" s="130"/>
      <c r="G187" s="130">
        <f ca="1">IFERROR(NOW()-F187,"")</f>
        <v>45969.002449884261</v>
      </c>
      <c r="H187" s="130"/>
      <c r="I187" s="130" t="str">
        <f>IFERROR(VLOOKUP(D187,DB!A:F,6,0),"")</f>
        <v/>
      </c>
      <c r="J187" s="130" t="str">
        <f>IFERROR(VLOOKUP(D187,DB!A:G,7,0),"")</f>
        <v/>
      </c>
      <c r="K187" s="130"/>
      <c r="L187" s="130" t="str">
        <f>IFERROR(VLOOKUP(D187,DB!A:I,9,0),"")</f>
        <v/>
      </c>
    </row>
    <row r="188" spans="1:12" ht="15">
      <c r="A188" s="130"/>
      <c r="B188" s="130" t="str">
        <f>IFERROR(VLOOKUP(D188,DB!A:K,11,0),"")</f>
        <v/>
      </c>
      <c r="C188" s="130"/>
      <c r="D188" s="130"/>
      <c r="E188" s="130"/>
      <c r="F188" s="130"/>
      <c r="G188" s="130">
        <f ca="1">IFERROR(NOW()-F188,"")</f>
        <v>45969.002449884261</v>
      </c>
      <c r="H188" s="130"/>
      <c r="I188" s="130" t="str">
        <f>IFERROR(VLOOKUP(D188,DB!A:F,6,0),"")</f>
        <v/>
      </c>
      <c r="J188" s="130" t="str">
        <f>IFERROR(VLOOKUP(D188,DB!A:G,7,0),"")</f>
        <v/>
      </c>
      <c r="K188" s="130"/>
      <c r="L188" s="130" t="str">
        <f>IFERROR(VLOOKUP(D188,DB!A:I,9,0),"")</f>
        <v/>
      </c>
    </row>
    <row r="189" spans="1:12" ht="15">
      <c r="A189" s="130"/>
      <c r="B189" s="130" t="str">
        <f>IFERROR(VLOOKUP(D189,DB!A:K,11,0),"")</f>
        <v/>
      </c>
      <c r="C189" s="130"/>
      <c r="D189" s="130"/>
      <c r="E189" s="130"/>
      <c r="F189" s="130"/>
      <c r="G189" s="130">
        <f ca="1">IFERROR(NOW()-F189,"")</f>
        <v>45969.002449884261</v>
      </c>
      <c r="H189" s="130"/>
      <c r="I189" s="130" t="str">
        <f>IFERROR(VLOOKUP(D189,DB!A:F,6,0),"")</f>
        <v/>
      </c>
      <c r="J189" s="130" t="str">
        <f>IFERROR(VLOOKUP(D189,DB!A:G,7,0),"")</f>
        <v/>
      </c>
      <c r="K189" s="130"/>
      <c r="L189" s="130" t="str">
        <f>IFERROR(VLOOKUP(D189,DB!A:I,9,0),"")</f>
        <v/>
      </c>
    </row>
    <row r="190" spans="1:12" ht="15">
      <c r="A190" s="130"/>
      <c r="B190" s="130" t="str">
        <f>IFERROR(VLOOKUP(D190,DB!A:K,11,0),"")</f>
        <v/>
      </c>
      <c r="C190" s="130"/>
      <c r="D190" s="130"/>
      <c r="E190" s="130"/>
      <c r="F190" s="130"/>
      <c r="G190" s="130">
        <f ca="1">IFERROR(NOW()-F190,"")</f>
        <v>45969.002449884261</v>
      </c>
      <c r="H190" s="130"/>
      <c r="I190" s="130" t="str">
        <f>IFERROR(VLOOKUP(D190,DB!A:F,6,0),"")</f>
        <v/>
      </c>
      <c r="J190" s="130" t="str">
        <f>IFERROR(VLOOKUP(D190,DB!A:G,7,0),"")</f>
        <v/>
      </c>
      <c r="K190" s="130"/>
      <c r="L190" s="130" t="str">
        <f>IFERROR(VLOOKUP(D190,DB!A:I,9,0),"")</f>
        <v/>
      </c>
    </row>
    <row r="191" spans="1:12" ht="15">
      <c r="A191" s="130"/>
      <c r="B191" s="130" t="str">
        <f>IFERROR(VLOOKUP(D191,DB!A:K,11,0),"")</f>
        <v/>
      </c>
      <c r="C191" s="130"/>
      <c r="D191" s="130"/>
      <c r="E191" s="130"/>
      <c r="F191" s="130"/>
      <c r="G191" s="130">
        <f ca="1">IFERROR(NOW()-F191,"")</f>
        <v>45969.002449884261</v>
      </c>
      <c r="H191" s="130"/>
      <c r="I191" s="130" t="str">
        <f>IFERROR(VLOOKUP(D191,DB!A:F,6,0),"")</f>
        <v/>
      </c>
      <c r="J191" s="130" t="str">
        <f>IFERROR(VLOOKUP(D191,DB!A:G,7,0),"")</f>
        <v/>
      </c>
      <c r="K191" s="130"/>
      <c r="L191" s="130" t="str">
        <f>IFERROR(VLOOKUP(D191,DB!A:I,9,0),"")</f>
        <v/>
      </c>
    </row>
    <row r="192" spans="1:12" ht="15">
      <c r="A192" s="130"/>
      <c r="B192" s="130" t="str">
        <f>IFERROR(VLOOKUP(D192,DB!A:K,11,0),"")</f>
        <v/>
      </c>
      <c r="C192" s="130"/>
      <c r="D192" s="130"/>
      <c r="E192" s="130"/>
      <c r="F192" s="130"/>
      <c r="G192" s="130">
        <f ca="1">IFERROR(NOW()-F192,"")</f>
        <v>45969.002449884261</v>
      </c>
      <c r="H192" s="130"/>
      <c r="I192" s="130" t="str">
        <f>IFERROR(VLOOKUP(D192,DB!A:F,6,0),"")</f>
        <v/>
      </c>
      <c r="J192" s="130" t="str">
        <f>IFERROR(VLOOKUP(D192,DB!A:G,7,0),"")</f>
        <v/>
      </c>
      <c r="K192" s="130"/>
      <c r="L192" s="130" t="str">
        <f>IFERROR(VLOOKUP(D192,DB!A:I,9,0),"")</f>
        <v/>
      </c>
    </row>
    <row r="193" spans="1:12" ht="15">
      <c r="A193" s="130"/>
      <c r="B193" s="130" t="str">
        <f>IFERROR(VLOOKUP(D193,DB!A:K,11,0),"")</f>
        <v/>
      </c>
      <c r="C193" s="130"/>
      <c r="D193" s="130"/>
      <c r="E193" s="130"/>
      <c r="F193" s="130"/>
      <c r="G193" s="130">
        <f ca="1">IFERROR(NOW()-F193,"")</f>
        <v>45969.002449884261</v>
      </c>
      <c r="H193" s="130"/>
      <c r="I193" s="130" t="str">
        <f>IFERROR(VLOOKUP(D193,DB!A:F,6,0),"")</f>
        <v/>
      </c>
      <c r="J193" s="130" t="str">
        <f>IFERROR(VLOOKUP(D193,DB!A:G,7,0),"")</f>
        <v/>
      </c>
      <c r="K193" s="130"/>
      <c r="L193" s="130" t="str">
        <f>IFERROR(VLOOKUP(D193,DB!A:I,9,0),"")</f>
        <v/>
      </c>
    </row>
    <row r="194" spans="1:12" ht="15">
      <c r="A194" s="130"/>
      <c r="B194" s="130" t="str">
        <f>IFERROR(VLOOKUP(D194,DB!A:K,11,0),"")</f>
        <v/>
      </c>
      <c r="C194" s="130"/>
      <c r="D194" s="130"/>
      <c r="E194" s="130"/>
      <c r="F194" s="130"/>
      <c r="G194" s="130">
        <f ca="1">IFERROR(NOW()-F194,"")</f>
        <v>45969.002449884261</v>
      </c>
      <c r="H194" s="130"/>
      <c r="I194" s="130" t="str">
        <f>IFERROR(VLOOKUP(D194,DB!A:F,6,0),"")</f>
        <v/>
      </c>
      <c r="J194" s="130" t="str">
        <f>IFERROR(VLOOKUP(D194,DB!A:G,7,0),"")</f>
        <v/>
      </c>
      <c r="K194" s="130"/>
      <c r="L194" s="130" t="str">
        <f>IFERROR(VLOOKUP(D194,DB!A:I,9,0),"")</f>
        <v/>
      </c>
    </row>
    <row r="195" spans="1:12" ht="15">
      <c r="A195" s="130"/>
      <c r="B195" s="130" t="str">
        <f>IFERROR(VLOOKUP(D195,DB!A:K,11,0),"")</f>
        <v/>
      </c>
      <c r="C195" s="130"/>
      <c r="D195" s="130"/>
      <c r="E195" s="130"/>
      <c r="F195" s="130"/>
      <c r="G195" s="130">
        <f ca="1">IFERROR(NOW()-F195,"")</f>
        <v>45969.002449884261</v>
      </c>
      <c r="H195" s="130"/>
      <c r="I195" s="130" t="str">
        <f>IFERROR(VLOOKUP(D195,DB!A:F,6,0),"")</f>
        <v/>
      </c>
      <c r="J195" s="130" t="str">
        <f>IFERROR(VLOOKUP(D195,DB!A:G,7,0),"")</f>
        <v/>
      </c>
      <c r="K195" s="130"/>
      <c r="L195" s="130" t="str">
        <f>IFERROR(VLOOKUP(D195,DB!A:I,9,0),"")</f>
        <v/>
      </c>
    </row>
    <row r="196" spans="1:12" ht="15">
      <c r="A196" s="130"/>
      <c r="B196" s="130" t="str">
        <f>IFERROR(VLOOKUP(D196,DB!A:K,11,0),"")</f>
        <v/>
      </c>
      <c r="C196" s="130"/>
      <c r="D196" s="130"/>
      <c r="E196" s="130"/>
      <c r="F196" s="130"/>
      <c r="G196" s="130">
        <f ca="1">IFERROR(NOW()-F196,"")</f>
        <v>45969.002449884261</v>
      </c>
      <c r="H196" s="130"/>
      <c r="I196" s="130" t="str">
        <f>IFERROR(VLOOKUP(D196,DB!A:F,6,0),"")</f>
        <v/>
      </c>
      <c r="J196" s="130" t="str">
        <f>IFERROR(VLOOKUP(D196,DB!A:G,7,0),"")</f>
        <v/>
      </c>
      <c r="K196" s="130"/>
      <c r="L196" s="130" t="str">
        <f>IFERROR(VLOOKUP(D196,DB!A:I,9,0),"")</f>
        <v/>
      </c>
    </row>
    <row r="197" spans="1:12" ht="15">
      <c r="A197" s="130"/>
      <c r="B197" s="130" t="str">
        <f>IFERROR(VLOOKUP(D197,DB!A:K,11,0),"")</f>
        <v/>
      </c>
      <c r="C197" s="130"/>
      <c r="D197" s="130"/>
      <c r="E197" s="130"/>
      <c r="F197" s="130"/>
      <c r="G197" s="130">
        <f ca="1">IFERROR(NOW()-F197,"")</f>
        <v>45969.002449884261</v>
      </c>
      <c r="H197" s="130"/>
      <c r="I197" s="130" t="str">
        <f>IFERROR(VLOOKUP(D197,DB!A:F,6,0),"")</f>
        <v/>
      </c>
      <c r="J197" s="130" t="str">
        <f>IFERROR(VLOOKUP(D197,DB!A:G,7,0),"")</f>
        <v/>
      </c>
      <c r="K197" s="130"/>
      <c r="L197" s="130" t="str">
        <f>IFERROR(VLOOKUP(D197,DB!A:I,9,0),"")</f>
        <v/>
      </c>
    </row>
    <row r="198" spans="1:12" ht="15">
      <c r="A198" s="130"/>
      <c r="B198" s="130" t="str">
        <f>IFERROR(VLOOKUP(D198,DB!A:K,11,0),"")</f>
        <v/>
      </c>
      <c r="C198" s="130"/>
      <c r="D198" s="130"/>
      <c r="E198" s="130"/>
      <c r="F198" s="130"/>
      <c r="G198" s="130">
        <f ca="1">IFERROR(NOW()-F198,"")</f>
        <v>45969.002449884261</v>
      </c>
      <c r="H198" s="130"/>
      <c r="I198" s="130" t="str">
        <f>IFERROR(VLOOKUP(D198,DB!A:F,6,0),"")</f>
        <v/>
      </c>
      <c r="J198" s="130" t="str">
        <f>IFERROR(VLOOKUP(D198,DB!A:G,7,0),"")</f>
        <v/>
      </c>
      <c r="K198" s="130"/>
      <c r="L198" s="130" t="str">
        <f>IFERROR(VLOOKUP(D198,DB!A:I,9,0),"")</f>
        <v/>
      </c>
    </row>
    <row r="199" spans="1:12" ht="15">
      <c r="A199" s="130"/>
      <c r="B199" s="130" t="str">
        <f>IFERROR(VLOOKUP(D199,DB!A:K,11,0),"")</f>
        <v/>
      </c>
      <c r="C199" s="130"/>
      <c r="D199" s="130"/>
      <c r="E199" s="130"/>
      <c r="F199" s="130"/>
      <c r="G199" s="130">
        <f ca="1">IFERROR(NOW()-F199,"")</f>
        <v>45969.002449884261</v>
      </c>
      <c r="H199" s="130"/>
      <c r="I199" s="130" t="str">
        <f>IFERROR(VLOOKUP(D199,DB!A:F,6,0),"")</f>
        <v/>
      </c>
      <c r="J199" s="130" t="str">
        <f>IFERROR(VLOOKUP(D199,DB!A:G,7,0),"")</f>
        <v/>
      </c>
      <c r="K199" s="130"/>
      <c r="L199" s="130" t="str">
        <f>IFERROR(VLOOKUP(D199,DB!A:I,9,0),"")</f>
        <v/>
      </c>
    </row>
    <row r="200" spans="1:12" ht="15">
      <c r="A200" s="130"/>
      <c r="B200" s="130" t="str">
        <f>IFERROR(VLOOKUP(D200,DB!A:K,11,0),"")</f>
        <v/>
      </c>
      <c r="C200" s="130"/>
      <c r="D200" s="130"/>
      <c r="E200" s="130"/>
      <c r="F200" s="130"/>
      <c r="G200" s="130">
        <f ca="1">IFERROR(NOW()-F200,"")</f>
        <v>45969.002449884261</v>
      </c>
      <c r="H200" s="130"/>
      <c r="I200" s="130" t="str">
        <f>IFERROR(VLOOKUP(D200,DB!A:F,6,0),"")</f>
        <v/>
      </c>
      <c r="J200" s="130" t="str">
        <f>IFERROR(VLOOKUP(D200,DB!A:G,7,0),"")</f>
        <v/>
      </c>
      <c r="K200" s="130"/>
      <c r="L200" s="130" t="str">
        <f>IFERROR(VLOOKUP(D200,DB!A:I,9,0),"")</f>
        <v/>
      </c>
    </row>
    <row r="201" spans="1:12" ht="15">
      <c r="A201" s="130"/>
      <c r="B201" s="130" t="str">
        <f>IFERROR(VLOOKUP(D201,DB!A:K,11,0),"")</f>
        <v/>
      </c>
      <c r="C201" s="130"/>
      <c r="D201" s="130"/>
      <c r="E201" s="130"/>
      <c r="F201" s="130"/>
      <c r="G201" s="130">
        <f ca="1">IFERROR(NOW()-F201,"")</f>
        <v>45969.002449884261</v>
      </c>
      <c r="H201" s="130"/>
      <c r="I201" s="130" t="str">
        <f>IFERROR(VLOOKUP(D201,DB!A:F,6,0),"")</f>
        <v/>
      </c>
      <c r="J201" s="130" t="str">
        <f>IFERROR(VLOOKUP(D201,DB!A:G,7,0),"")</f>
        <v/>
      </c>
      <c r="K201" s="130"/>
      <c r="L201" s="130" t="str">
        <f>IFERROR(VLOOKUP(D201,DB!A:I,9,0),"")</f>
        <v/>
      </c>
    </row>
    <row r="202" spans="1:12" ht="15">
      <c r="A202" s="130"/>
      <c r="B202" s="130" t="str">
        <f>IFERROR(VLOOKUP(D202,DB!A:K,11,0),"")</f>
        <v/>
      </c>
      <c r="C202" s="130"/>
      <c r="D202" s="130"/>
      <c r="E202" s="130"/>
      <c r="F202" s="130"/>
      <c r="G202" s="130">
        <f ca="1">IFERROR(NOW()-F202,"")</f>
        <v>45969.002449884261</v>
      </c>
      <c r="H202" s="130"/>
      <c r="I202" s="130" t="str">
        <f>IFERROR(VLOOKUP(D202,DB!A:F,6,0),"")</f>
        <v/>
      </c>
      <c r="J202" s="130" t="str">
        <f>IFERROR(VLOOKUP(D202,DB!A:G,7,0),"")</f>
        <v/>
      </c>
      <c r="K202" s="130"/>
      <c r="L202" s="130" t="str">
        <f>IFERROR(VLOOKUP(D202,DB!A:I,9,0),"")</f>
        <v/>
      </c>
    </row>
    <row r="203" spans="1:12" ht="15">
      <c r="A203" s="130"/>
      <c r="B203" s="130" t="str">
        <f>IFERROR(VLOOKUP(D203,DB!A:K,11,0),"")</f>
        <v/>
      </c>
      <c r="C203" s="130"/>
      <c r="D203" s="130"/>
      <c r="E203" s="130"/>
      <c r="F203" s="130"/>
      <c r="G203" s="130">
        <f ca="1">IFERROR(NOW()-F203,"")</f>
        <v>45969.002449884261</v>
      </c>
      <c r="H203" s="130"/>
      <c r="I203" s="130" t="str">
        <f>IFERROR(VLOOKUP(D203,DB!A:F,6,0),"")</f>
        <v/>
      </c>
      <c r="J203" s="130" t="str">
        <f>IFERROR(VLOOKUP(D203,DB!A:G,7,0),"")</f>
        <v/>
      </c>
      <c r="K203" s="130"/>
      <c r="L203" s="130" t="str">
        <f>IFERROR(VLOOKUP(D203,DB!A:I,9,0),"")</f>
        <v/>
      </c>
    </row>
    <row r="204" spans="1:12" ht="15">
      <c r="A204" s="130"/>
      <c r="B204" s="130" t="str">
        <f>IFERROR(VLOOKUP(D204,DB!A:K,11,0),"")</f>
        <v/>
      </c>
      <c r="C204" s="130"/>
      <c r="D204" s="130"/>
      <c r="E204" s="130"/>
      <c r="F204" s="130"/>
      <c r="G204" s="130">
        <f ca="1">IFERROR(NOW()-F204,"")</f>
        <v>45969.002449884261</v>
      </c>
      <c r="H204" s="130"/>
      <c r="I204" s="130" t="str">
        <f>IFERROR(VLOOKUP(D204,DB!A:F,6,0),"")</f>
        <v/>
      </c>
      <c r="J204" s="130" t="str">
        <f>IFERROR(VLOOKUP(D204,DB!A:G,7,0),"")</f>
        <v/>
      </c>
      <c r="K204" s="130"/>
      <c r="L204" s="130" t="str">
        <f>IFERROR(VLOOKUP(D204,DB!A:I,9,0),"")</f>
        <v/>
      </c>
    </row>
    <row r="205" spans="1:12" ht="15">
      <c r="A205" s="130"/>
      <c r="B205" s="130" t="str">
        <f>IFERROR(VLOOKUP(D205,DB!A:K,11,0),"")</f>
        <v/>
      </c>
      <c r="C205" s="130"/>
      <c r="D205" s="130"/>
      <c r="E205" s="130"/>
      <c r="F205" s="130"/>
      <c r="G205" s="130">
        <f ca="1">IFERROR(NOW()-F205,"")</f>
        <v>45969.002449884261</v>
      </c>
      <c r="H205" s="130"/>
      <c r="I205" s="130" t="str">
        <f>IFERROR(VLOOKUP(D205,DB!A:F,6,0),"")</f>
        <v/>
      </c>
      <c r="J205" s="130" t="str">
        <f>IFERROR(VLOOKUP(D205,DB!A:G,7,0),"")</f>
        <v/>
      </c>
      <c r="K205" s="130"/>
      <c r="L205" s="130" t="str">
        <f>IFERROR(VLOOKUP(D205,DB!A:I,9,0),"")</f>
        <v/>
      </c>
    </row>
    <row r="206" spans="1:12" ht="15">
      <c r="A206" s="130"/>
      <c r="B206" s="130" t="str">
        <f>IFERROR(VLOOKUP(D206,DB!A:K,11,0),"")</f>
        <v/>
      </c>
      <c r="C206" s="130"/>
      <c r="D206" s="130"/>
      <c r="E206" s="130"/>
      <c r="F206" s="130"/>
      <c r="G206" s="130">
        <f ca="1">IFERROR(NOW()-F206,"")</f>
        <v>45969.002449884261</v>
      </c>
      <c r="H206" s="130"/>
      <c r="I206" s="130" t="str">
        <f>IFERROR(VLOOKUP(D206,DB!A:F,6,0),"")</f>
        <v/>
      </c>
      <c r="J206" s="130" t="str">
        <f>IFERROR(VLOOKUP(D206,DB!A:G,7,0),"")</f>
        <v/>
      </c>
      <c r="K206" s="130"/>
      <c r="L206" s="130" t="str">
        <f>IFERROR(VLOOKUP(D206,DB!A:I,9,0),"")</f>
        <v/>
      </c>
    </row>
    <row r="207" spans="1:12" ht="15">
      <c r="A207" s="130"/>
      <c r="B207" s="130" t="str">
        <f>IFERROR(VLOOKUP(D207,DB!A:K,11,0),"")</f>
        <v/>
      </c>
      <c r="C207" s="130"/>
      <c r="D207" s="130"/>
      <c r="E207" s="130"/>
      <c r="F207" s="130"/>
      <c r="G207" s="130">
        <f ca="1">IFERROR(NOW()-F207,"")</f>
        <v>45969.002449884261</v>
      </c>
      <c r="H207" s="130"/>
      <c r="I207" s="130" t="str">
        <f>IFERROR(VLOOKUP(D207,DB!A:F,6,0),"")</f>
        <v/>
      </c>
      <c r="J207" s="130" t="str">
        <f>IFERROR(VLOOKUP(D207,DB!A:G,7,0),"")</f>
        <v/>
      </c>
      <c r="K207" s="130"/>
      <c r="L207" s="130" t="str">
        <f>IFERROR(VLOOKUP(D207,DB!A:I,9,0),"")</f>
        <v/>
      </c>
    </row>
    <row r="208" spans="1:12" ht="15">
      <c r="A208" s="130"/>
      <c r="B208" s="130" t="str">
        <f>IFERROR(VLOOKUP(D208,DB!A:K,11,0),"")</f>
        <v/>
      </c>
      <c r="C208" s="130"/>
      <c r="D208" s="130"/>
      <c r="E208" s="130"/>
      <c r="F208" s="130"/>
      <c r="G208" s="130">
        <f ca="1">IFERROR(NOW()-F208,"")</f>
        <v>45969.002449884261</v>
      </c>
      <c r="H208" s="130"/>
      <c r="I208" s="130" t="str">
        <f>IFERROR(VLOOKUP(D208,DB!A:F,6,0),"")</f>
        <v/>
      </c>
      <c r="J208" s="130" t="str">
        <f>IFERROR(VLOOKUP(D208,DB!A:G,7,0),"")</f>
        <v/>
      </c>
      <c r="K208" s="130"/>
      <c r="L208" s="130" t="str">
        <f>IFERROR(VLOOKUP(D208,DB!A:I,9,0),"")</f>
        <v/>
      </c>
    </row>
    <row r="209" spans="1:12" ht="15">
      <c r="A209" s="130"/>
      <c r="B209" s="130" t="str">
        <f>IFERROR(VLOOKUP(D209,DB!A:K,11,0),"")</f>
        <v/>
      </c>
      <c r="C209" s="130"/>
      <c r="D209" s="130"/>
      <c r="E209" s="130"/>
      <c r="F209" s="130"/>
      <c r="G209" s="130">
        <f ca="1">IFERROR(NOW()-F209,"")</f>
        <v>45969.002449884261</v>
      </c>
      <c r="H209" s="130"/>
      <c r="I209" s="130" t="str">
        <f>IFERROR(VLOOKUP(D209,DB!A:F,6,0),"")</f>
        <v/>
      </c>
      <c r="J209" s="130" t="str">
        <f>IFERROR(VLOOKUP(D209,DB!A:G,7,0),"")</f>
        <v/>
      </c>
      <c r="K209" s="130"/>
      <c r="L209" s="130" t="str">
        <f>IFERROR(VLOOKUP(D209,DB!A:I,9,0),"")</f>
        <v/>
      </c>
    </row>
    <row r="210" spans="1:12" ht="15">
      <c r="A210" s="130"/>
      <c r="B210" s="130" t="str">
        <f>IFERROR(VLOOKUP(D210,DB!A:K,11,0),"")</f>
        <v/>
      </c>
      <c r="C210" s="130"/>
      <c r="D210" s="130"/>
      <c r="E210" s="130"/>
      <c r="F210" s="130"/>
      <c r="G210" s="130">
        <f ca="1">IFERROR(NOW()-F210,"")</f>
        <v>45969.002449884261</v>
      </c>
      <c r="H210" s="130"/>
      <c r="I210" s="130" t="str">
        <f>IFERROR(VLOOKUP(D210,DB!A:F,6,0),"")</f>
        <v/>
      </c>
      <c r="J210" s="130" t="str">
        <f>IFERROR(VLOOKUP(D210,DB!A:G,7,0),"")</f>
        <v/>
      </c>
      <c r="K210" s="130"/>
      <c r="L210" s="130" t="str">
        <f>IFERROR(VLOOKUP(D210,DB!A:I,9,0),"")</f>
        <v/>
      </c>
    </row>
    <row r="211" spans="1:12" ht="15">
      <c r="A211" s="130"/>
      <c r="B211" s="130" t="str">
        <f>IFERROR(VLOOKUP(D211,DB!A:K,11,0),"")</f>
        <v/>
      </c>
      <c r="C211" s="130"/>
      <c r="D211" s="130"/>
      <c r="E211" s="130"/>
      <c r="F211" s="130"/>
      <c r="G211" s="130">
        <f ca="1">IFERROR(NOW()-F211,"")</f>
        <v>45969.002449884261</v>
      </c>
      <c r="H211" s="130"/>
      <c r="I211" s="130" t="str">
        <f>IFERROR(VLOOKUP(D211,DB!A:F,6,0),"")</f>
        <v/>
      </c>
      <c r="J211" s="130" t="str">
        <f>IFERROR(VLOOKUP(D211,DB!A:G,7,0),"")</f>
        <v/>
      </c>
      <c r="K211" s="130"/>
      <c r="L211" s="130" t="str">
        <f>IFERROR(VLOOKUP(D211,DB!A:I,9,0),"")</f>
        <v/>
      </c>
    </row>
    <row r="212" spans="1:12" ht="15">
      <c r="A212" s="130"/>
      <c r="B212" s="130" t="str">
        <f>IFERROR(VLOOKUP(D212,DB!A:K,11,0),"")</f>
        <v/>
      </c>
      <c r="C212" s="130"/>
      <c r="D212" s="130"/>
      <c r="E212" s="130"/>
      <c r="F212" s="130"/>
      <c r="G212" s="130">
        <f ca="1">IFERROR(NOW()-F212,"")</f>
        <v>45969.002449884261</v>
      </c>
      <c r="H212" s="130"/>
      <c r="I212" s="130" t="str">
        <f>IFERROR(VLOOKUP(D212,DB!A:F,6,0),"")</f>
        <v/>
      </c>
      <c r="J212" s="130" t="str">
        <f>IFERROR(VLOOKUP(D212,DB!A:G,7,0),"")</f>
        <v/>
      </c>
      <c r="K212" s="130"/>
      <c r="L212" s="130" t="str">
        <f>IFERROR(VLOOKUP(D212,DB!A:I,9,0),"")</f>
        <v/>
      </c>
    </row>
    <row r="213" spans="1:12" ht="15">
      <c r="A213" s="130"/>
      <c r="B213" s="130" t="str">
        <f>IFERROR(VLOOKUP(D213,DB!A:K,11,0),"")</f>
        <v/>
      </c>
      <c r="C213" s="130"/>
      <c r="D213" s="130"/>
      <c r="E213" s="130"/>
      <c r="F213" s="130"/>
      <c r="G213" s="130">
        <f ca="1">IFERROR(NOW()-F213,"")</f>
        <v>45969.002449884261</v>
      </c>
      <c r="H213" s="130"/>
      <c r="I213" s="130" t="str">
        <f>IFERROR(VLOOKUP(D213,DB!A:F,6,0),"")</f>
        <v/>
      </c>
      <c r="J213" s="130" t="str">
        <f>IFERROR(VLOOKUP(D213,DB!A:G,7,0),"")</f>
        <v/>
      </c>
      <c r="K213" s="130"/>
      <c r="L213" s="130" t="str">
        <f>IFERROR(VLOOKUP(D213,DB!A:I,9,0),"")</f>
        <v/>
      </c>
    </row>
    <row r="214" spans="1:12" ht="15">
      <c r="A214" s="130"/>
      <c r="B214" s="130" t="str">
        <f>IFERROR(VLOOKUP(D214,DB!A:K,11,0),"")</f>
        <v/>
      </c>
      <c r="C214" s="130"/>
      <c r="D214" s="130"/>
      <c r="E214" s="130"/>
      <c r="F214" s="130"/>
      <c r="G214" s="130">
        <f ca="1">IFERROR(NOW()-F214,"")</f>
        <v>45969.002449884261</v>
      </c>
      <c r="H214" s="130"/>
      <c r="I214" s="130" t="str">
        <f>IFERROR(VLOOKUP(D214,DB!A:F,6,0),"")</f>
        <v/>
      </c>
      <c r="J214" s="130" t="str">
        <f>IFERROR(VLOOKUP(D214,DB!A:G,7,0),"")</f>
        <v/>
      </c>
      <c r="K214" s="130"/>
      <c r="L214" s="130" t="str">
        <f>IFERROR(VLOOKUP(D214,DB!A:I,9,0),"")</f>
        <v/>
      </c>
    </row>
    <row r="215" spans="1:12" ht="15">
      <c r="A215" s="130"/>
      <c r="B215" s="130" t="str">
        <f>IFERROR(VLOOKUP(D215,DB!A:K,11,0),"")</f>
        <v/>
      </c>
      <c r="C215" s="130"/>
      <c r="D215" s="130"/>
      <c r="E215" s="130"/>
      <c r="F215" s="130"/>
      <c r="G215" s="130">
        <f ca="1">IFERROR(NOW()-F215,"")</f>
        <v>45969.002449884261</v>
      </c>
      <c r="H215" s="130"/>
      <c r="I215" s="130" t="str">
        <f>IFERROR(VLOOKUP(D215,DB!A:F,6,0),"")</f>
        <v/>
      </c>
      <c r="J215" s="130" t="str">
        <f>IFERROR(VLOOKUP(D215,DB!A:G,7,0),"")</f>
        <v/>
      </c>
      <c r="K215" s="130"/>
      <c r="L215" s="130" t="str">
        <f>IFERROR(VLOOKUP(D215,DB!A:I,9,0),"")</f>
        <v/>
      </c>
    </row>
    <row r="216" spans="1:12" ht="15">
      <c r="A216" s="130"/>
      <c r="B216" s="130" t="str">
        <f>IFERROR(VLOOKUP(D216,DB!A:K,11,0),"")</f>
        <v/>
      </c>
      <c r="C216" s="130"/>
      <c r="D216" s="130"/>
      <c r="E216" s="130"/>
      <c r="F216" s="130"/>
      <c r="G216" s="130">
        <f ca="1">IFERROR(NOW()-F216,"")</f>
        <v>45969.002449884261</v>
      </c>
      <c r="H216" s="130"/>
      <c r="I216" s="130" t="str">
        <f>IFERROR(VLOOKUP(D216,DB!A:F,6,0),"")</f>
        <v/>
      </c>
      <c r="J216" s="130" t="str">
        <f>IFERROR(VLOOKUP(D216,DB!A:G,7,0),"")</f>
        <v/>
      </c>
      <c r="K216" s="130"/>
      <c r="L216" s="130" t="str">
        <f>IFERROR(VLOOKUP(D216,DB!A:I,9,0),"")</f>
        <v/>
      </c>
    </row>
    <row r="217" spans="1:12" ht="15">
      <c r="A217" s="130"/>
      <c r="B217" s="130" t="str">
        <f>IFERROR(VLOOKUP(D217,DB!A:K,11,0),"")</f>
        <v/>
      </c>
      <c r="C217" s="130"/>
      <c r="D217" s="130"/>
      <c r="E217" s="130"/>
      <c r="F217" s="130"/>
      <c r="G217" s="130">
        <f ca="1">IFERROR(NOW()-F217,"")</f>
        <v>45969.002449884261</v>
      </c>
      <c r="H217" s="130"/>
      <c r="I217" s="130" t="str">
        <f>IFERROR(VLOOKUP(D217,DB!A:F,6,0),"")</f>
        <v/>
      </c>
      <c r="J217" s="130" t="str">
        <f>IFERROR(VLOOKUP(D217,DB!A:G,7,0),"")</f>
        <v/>
      </c>
      <c r="K217" s="130"/>
      <c r="L217" s="130" t="str">
        <f>IFERROR(VLOOKUP(D217,DB!A:I,9,0),"")</f>
        <v/>
      </c>
    </row>
    <row r="218" spans="1:12" ht="15">
      <c r="A218" s="130"/>
      <c r="B218" s="130" t="str">
        <f>IFERROR(VLOOKUP(D218,DB!A:K,11,0),"")</f>
        <v/>
      </c>
      <c r="C218" s="130"/>
      <c r="D218" s="130"/>
      <c r="E218" s="130"/>
      <c r="F218" s="130"/>
      <c r="G218" s="130">
        <f ca="1">IFERROR(NOW()-F218,"")</f>
        <v>45969.002449884261</v>
      </c>
      <c r="H218" s="130"/>
      <c r="I218" s="130" t="str">
        <f>IFERROR(VLOOKUP(D218,DB!A:F,6,0),"")</f>
        <v/>
      </c>
      <c r="J218" s="130" t="str">
        <f>IFERROR(VLOOKUP(D218,DB!A:G,7,0),"")</f>
        <v/>
      </c>
      <c r="K218" s="130"/>
      <c r="L218" s="130" t="str">
        <f>IFERROR(VLOOKUP(D218,DB!A:I,9,0),"")</f>
        <v/>
      </c>
    </row>
    <row r="219" spans="1:12" ht="15">
      <c r="A219" s="130"/>
      <c r="B219" s="130" t="str">
        <f>IFERROR(VLOOKUP(D219,DB!A:K,11,0),"")</f>
        <v/>
      </c>
      <c r="C219" s="130"/>
      <c r="D219" s="130"/>
      <c r="E219" s="130"/>
      <c r="F219" s="130"/>
      <c r="G219" s="130">
        <f ca="1">IFERROR(NOW()-F219,"")</f>
        <v>45969.002449884261</v>
      </c>
      <c r="H219" s="130"/>
      <c r="I219" s="130" t="str">
        <f>IFERROR(VLOOKUP(D219,DB!A:F,6,0),"")</f>
        <v/>
      </c>
      <c r="J219" s="130" t="str">
        <f>IFERROR(VLOOKUP(D219,DB!A:G,7,0),"")</f>
        <v/>
      </c>
      <c r="K219" s="130"/>
      <c r="L219" s="130" t="str">
        <f>IFERROR(VLOOKUP(D219,DB!A:I,9,0),"")</f>
        <v/>
      </c>
    </row>
    <row r="220" spans="1:12" ht="15">
      <c r="A220" s="130"/>
      <c r="B220" s="130" t="str">
        <f>IFERROR(VLOOKUP(D220,DB!A:K,11,0),"")</f>
        <v/>
      </c>
      <c r="C220" s="130"/>
      <c r="D220" s="130"/>
      <c r="E220" s="130"/>
      <c r="F220" s="130"/>
      <c r="G220" s="130">
        <f ca="1">IFERROR(NOW()-F220,"")</f>
        <v>45969.002449884261</v>
      </c>
      <c r="H220" s="130"/>
      <c r="I220" s="130" t="str">
        <f>IFERROR(VLOOKUP(D220,DB!A:F,6,0),"")</f>
        <v/>
      </c>
      <c r="J220" s="130" t="str">
        <f>IFERROR(VLOOKUP(D220,DB!A:G,7,0),"")</f>
        <v/>
      </c>
      <c r="K220" s="130"/>
      <c r="L220" s="130" t="str">
        <f>IFERROR(VLOOKUP(D220,DB!A:I,9,0),"")</f>
        <v/>
      </c>
    </row>
    <row r="221" spans="1:12" ht="15">
      <c r="A221" s="130"/>
      <c r="B221" s="130" t="str">
        <f>IFERROR(VLOOKUP(D221,DB!A:K,11,0),"")</f>
        <v/>
      </c>
      <c r="C221" s="130"/>
      <c r="D221" s="130"/>
      <c r="E221" s="130"/>
      <c r="F221" s="130"/>
      <c r="G221" s="130">
        <f ca="1">IFERROR(NOW()-F221,"")</f>
        <v>45969.002449884261</v>
      </c>
      <c r="H221" s="130"/>
      <c r="I221" s="130" t="str">
        <f>IFERROR(VLOOKUP(D221,DB!A:F,6,0),"")</f>
        <v/>
      </c>
      <c r="J221" s="130" t="str">
        <f>IFERROR(VLOOKUP(D221,DB!A:G,7,0),"")</f>
        <v/>
      </c>
      <c r="K221" s="130"/>
      <c r="L221" s="130" t="str">
        <f>IFERROR(VLOOKUP(D221,DB!A:I,9,0),"")</f>
        <v/>
      </c>
    </row>
    <row r="222" spans="1:12" ht="15">
      <c r="A222" s="130"/>
      <c r="B222" s="130" t="str">
        <f>IFERROR(VLOOKUP(D222,DB!A:K,11,0),"")</f>
        <v/>
      </c>
      <c r="C222" s="130"/>
      <c r="D222" s="130"/>
      <c r="E222" s="130"/>
      <c r="F222" s="130"/>
      <c r="G222" s="130">
        <f ca="1">IFERROR(NOW()-F222,"")</f>
        <v>45969.002449884261</v>
      </c>
      <c r="H222" s="130"/>
      <c r="I222" s="130" t="str">
        <f>IFERROR(VLOOKUP(D222,DB!A:F,6,0),"")</f>
        <v/>
      </c>
      <c r="J222" s="130" t="str">
        <f>IFERROR(VLOOKUP(D222,DB!A:G,7,0),"")</f>
        <v/>
      </c>
      <c r="K222" s="130"/>
      <c r="L222" s="130" t="str">
        <f>IFERROR(VLOOKUP(D222,DB!A:I,9,0),"")</f>
        <v/>
      </c>
    </row>
    <row r="223" spans="1:12" ht="15">
      <c r="A223" s="130"/>
      <c r="B223" s="130" t="str">
        <f>IFERROR(VLOOKUP(D223,DB!A:K,11,0),"")</f>
        <v/>
      </c>
      <c r="C223" s="130"/>
      <c r="D223" s="130"/>
      <c r="E223" s="130"/>
      <c r="F223" s="130"/>
      <c r="G223" s="130">
        <f ca="1">IFERROR(NOW()-F223,"")</f>
        <v>45969.002449884261</v>
      </c>
      <c r="H223" s="130"/>
      <c r="I223" s="130" t="str">
        <f>IFERROR(VLOOKUP(D223,DB!A:F,6,0),"")</f>
        <v/>
      </c>
      <c r="J223" s="130" t="str">
        <f>IFERROR(VLOOKUP(D223,DB!A:G,7,0),"")</f>
        <v/>
      </c>
      <c r="K223" s="130"/>
      <c r="L223" s="130" t="str">
        <f>IFERROR(VLOOKUP(D223,DB!A:I,9,0),"")</f>
        <v/>
      </c>
    </row>
    <row r="224" spans="1:12" ht="15">
      <c r="A224" s="130"/>
      <c r="B224" s="130" t="str">
        <f>IFERROR(VLOOKUP(D224,DB!A:K,11,0),"")</f>
        <v/>
      </c>
      <c r="C224" s="130"/>
      <c r="D224" s="130"/>
      <c r="E224" s="130"/>
      <c r="F224" s="130"/>
      <c r="G224" s="130">
        <f ca="1">IFERROR(NOW()-F224,"")</f>
        <v>45969.002449884261</v>
      </c>
      <c r="H224" s="130"/>
      <c r="I224" s="130" t="str">
        <f>IFERROR(VLOOKUP(D224,DB!A:F,6,0),"")</f>
        <v/>
      </c>
      <c r="J224" s="130" t="str">
        <f>IFERROR(VLOOKUP(D224,DB!A:G,7,0),"")</f>
        <v/>
      </c>
      <c r="K224" s="130"/>
      <c r="L224" s="130" t="str">
        <f>IFERROR(VLOOKUP(D224,DB!A:I,9,0),"")</f>
        <v/>
      </c>
    </row>
    <row r="225" spans="1:12" ht="15">
      <c r="A225" s="130"/>
      <c r="B225" s="130" t="str">
        <f>IFERROR(VLOOKUP(D225,DB!A:K,11,0),"")</f>
        <v/>
      </c>
      <c r="C225" s="130"/>
      <c r="D225" s="130"/>
      <c r="E225" s="130"/>
      <c r="F225" s="130"/>
      <c r="G225" s="130">
        <f ca="1">IFERROR(NOW()-F225,"")</f>
        <v>45969.002449884261</v>
      </c>
      <c r="H225" s="130"/>
      <c r="I225" s="130" t="str">
        <f>IFERROR(VLOOKUP(D225,DB!A:F,6,0),"")</f>
        <v/>
      </c>
      <c r="J225" s="130" t="str">
        <f>IFERROR(VLOOKUP(D225,DB!A:G,7,0),"")</f>
        <v/>
      </c>
      <c r="K225" s="130"/>
      <c r="L225" s="130" t="str">
        <f>IFERROR(VLOOKUP(D225,DB!A:I,9,0),"")</f>
        <v/>
      </c>
    </row>
    <row r="226" spans="1:12" ht="15">
      <c r="A226" s="130"/>
      <c r="B226" s="130" t="str">
        <f>IFERROR(VLOOKUP(D226,DB!A:K,11,0),"")</f>
        <v/>
      </c>
      <c r="C226" s="130"/>
      <c r="D226" s="130"/>
      <c r="E226" s="130"/>
      <c r="F226" s="130"/>
      <c r="G226" s="130">
        <f ca="1">IFERROR(NOW()-F226,"")</f>
        <v>45969.002449884261</v>
      </c>
      <c r="H226" s="130"/>
      <c r="I226" s="130" t="str">
        <f>IFERROR(VLOOKUP(D226,DB!A:F,6,0),"")</f>
        <v/>
      </c>
      <c r="J226" s="130" t="str">
        <f>IFERROR(VLOOKUP(D226,DB!A:G,7,0),"")</f>
        <v/>
      </c>
      <c r="K226" s="130"/>
      <c r="L226" s="130" t="str">
        <f>IFERROR(VLOOKUP(D226,DB!A:I,9,0),"")</f>
        <v/>
      </c>
    </row>
    <row r="227" spans="1:12" ht="15">
      <c r="A227" s="130"/>
      <c r="B227" s="130" t="str">
        <f>IFERROR(VLOOKUP(D227,DB!A:K,11,0),"")</f>
        <v/>
      </c>
      <c r="C227" s="130"/>
      <c r="D227" s="130"/>
      <c r="E227" s="130"/>
      <c r="F227" s="130"/>
      <c r="G227" s="130">
        <f ca="1">IFERROR(NOW()-F227,"")</f>
        <v>45969.002449884261</v>
      </c>
      <c r="H227" s="130"/>
      <c r="I227" s="130" t="str">
        <f>IFERROR(VLOOKUP(D227,DB!A:F,6,0),"")</f>
        <v/>
      </c>
      <c r="J227" s="130" t="str">
        <f>IFERROR(VLOOKUP(D227,DB!A:G,7,0),"")</f>
        <v/>
      </c>
      <c r="K227" s="130"/>
      <c r="L227" s="130" t="str">
        <f>IFERROR(VLOOKUP(D227,DB!A:I,9,0),"")</f>
        <v/>
      </c>
    </row>
    <row r="228" spans="1:12" ht="15">
      <c r="A228" s="130"/>
      <c r="B228" s="130" t="str">
        <f>IFERROR(VLOOKUP(D228,DB!A:K,11,0),"")</f>
        <v/>
      </c>
      <c r="C228" s="130"/>
      <c r="D228" s="130"/>
      <c r="E228" s="130"/>
      <c r="F228" s="130"/>
      <c r="G228" s="130">
        <f ca="1">IFERROR(NOW()-F228,"")</f>
        <v>45969.002449884261</v>
      </c>
      <c r="H228" s="130"/>
      <c r="I228" s="130" t="str">
        <f>IFERROR(VLOOKUP(D228,DB!A:F,6,0),"")</f>
        <v/>
      </c>
      <c r="J228" s="130" t="str">
        <f>IFERROR(VLOOKUP(D228,DB!A:G,7,0),"")</f>
        <v/>
      </c>
      <c r="K228" s="130"/>
      <c r="L228" s="130" t="str">
        <f>IFERROR(VLOOKUP(D228,DB!A:I,9,0),"")</f>
        <v/>
      </c>
    </row>
    <row r="229" spans="1:12" ht="15">
      <c r="A229" s="130"/>
      <c r="B229" s="130" t="str">
        <f>IFERROR(VLOOKUP(D229,DB!A:K,11,0),"")</f>
        <v/>
      </c>
      <c r="C229" s="130"/>
      <c r="D229" s="130"/>
      <c r="E229" s="130"/>
      <c r="F229" s="130"/>
      <c r="G229" s="130">
        <f ca="1">IFERROR(NOW()-F229,"")</f>
        <v>45969.002449884261</v>
      </c>
      <c r="H229" s="130"/>
      <c r="I229" s="130" t="str">
        <f>IFERROR(VLOOKUP(D229,DB!A:F,6,0),"")</f>
        <v/>
      </c>
      <c r="J229" s="130" t="str">
        <f>IFERROR(VLOOKUP(D229,DB!A:G,7,0),"")</f>
        <v/>
      </c>
      <c r="K229" s="130"/>
      <c r="L229" s="130" t="str">
        <f>IFERROR(VLOOKUP(D229,DB!A:I,9,0),"")</f>
        <v/>
      </c>
    </row>
    <row r="230" spans="1:12" ht="15">
      <c r="A230" s="130"/>
      <c r="B230" s="130" t="str">
        <f>IFERROR(VLOOKUP(D230,DB!A:K,11,0),"")</f>
        <v/>
      </c>
      <c r="C230" s="130"/>
      <c r="D230" s="130"/>
      <c r="E230" s="130"/>
      <c r="F230" s="130"/>
      <c r="G230" s="130">
        <f ca="1">IFERROR(NOW()-F230,"")</f>
        <v>45969.002449884261</v>
      </c>
      <c r="H230" s="130"/>
      <c r="I230" s="130" t="str">
        <f>IFERROR(VLOOKUP(D230,DB!A:F,6,0),"")</f>
        <v/>
      </c>
      <c r="J230" s="130" t="str">
        <f>IFERROR(VLOOKUP(D230,DB!A:G,7,0),"")</f>
        <v/>
      </c>
      <c r="K230" s="130"/>
      <c r="L230" s="130" t="str">
        <f>IFERROR(VLOOKUP(D230,DB!A:I,9,0),"")</f>
        <v/>
      </c>
    </row>
    <row r="231" spans="1:12" ht="15">
      <c r="A231" s="130"/>
      <c r="B231" s="130" t="str">
        <f>IFERROR(VLOOKUP(D231,DB!A:K,11,0),"")</f>
        <v/>
      </c>
      <c r="C231" s="130"/>
      <c r="D231" s="130"/>
      <c r="E231" s="130"/>
      <c r="F231" s="130"/>
      <c r="G231" s="130">
        <f ca="1">IFERROR(NOW()-F231,"")</f>
        <v>45969.002449884261</v>
      </c>
      <c r="H231" s="130"/>
      <c r="I231" s="130" t="str">
        <f>IFERROR(VLOOKUP(D231,DB!A:F,6,0),"")</f>
        <v/>
      </c>
      <c r="J231" s="130" t="str">
        <f>IFERROR(VLOOKUP(D231,DB!A:G,7,0),"")</f>
        <v/>
      </c>
      <c r="K231" s="130"/>
      <c r="L231" s="130" t="str">
        <f>IFERROR(VLOOKUP(D231,DB!A:I,9,0),"")</f>
        <v/>
      </c>
    </row>
    <row r="232" spans="1:12" ht="15">
      <c r="A232" s="130"/>
      <c r="B232" s="130" t="str">
        <f>IFERROR(VLOOKUP(D232,DB!A:K,11,0),"")</f>
        <v/>
      </c>
      <c r="C232" s="130"/>
      <c r="D232" s="130"/>
      <c r="E232" s="130"/>
      <c r="F232" s="130"/>
      <c r="G232" s="130">
        <f ca="1">IFERROR(NOW()-F232,"")</f>
        <v>45969.002449884261</v>
      </c>
      <c r="H232" s="130"/>
      <c r="I232" s="130" t="str">
        <f>IFERROR(VLOOKUP(D232,DB!A:F,6,0),"")</f>
        <v/>
      </c>
      <c r="J232" s="130" t="str">
        <f>IFERROR(VLOOKUP(D232,DB!A:G,7,0),"")</f>
        <v/>
      </c>
      <c r="K232" s="130"/>
      <c r="L232" s="130" t="str">
        <f>IFERROR(VLOOKUP(D232,DB!A:I,9,0),"")</f>
        <v/>
      </c>
    </row>
    <row r="233" spans="1:12" ht="15">
      <c r="A233" s="130"/>
      <c r="B233" s="130" t="str">
        <f>IFERROR(VLOOKUP(D233,DB!A:K,11,0),"")</f>
        <v/>
      </c>
      <c r="C233" s="130"/>
      <c r="D233" s="130"/>
      <c r="E233" s="130"/>
      <c r="F233" s="130"/>
      <c r="G233" s="130">
        <f ca="1">IFERROR(NOW()-F233,"")</f>
        <v>45969.002449884261</v>
      </c>
      <c r="H233" s="130"/>
      <c r="I233" s="130" t="str">
        <f>IFERROR(VLOOKUP(D233,DB!A:F,6,0),"")</f>
        <v/>
      </c>
      <c r="J233" s="130" t="str">
        <f>IFERROR(VLOOKUP(D233,DB!A:G,7,0),"")</f>
        <v/>
      </c>
      <c r="K233" s="130"/>
      <c r="L233" s="130" t="str">
        <f>IFERROR(VLOOKUP(D233,DB!A:I,9,0),"")</f>
        <v/>
      </c>
    </row>
    <row r="234" spans="1:12" ht="15">
      <c r="A234" s="130"/>
      <c r="B234" s="130" t="str">
        <f>IFERROR(VLOOKUP(D234,DB!A:K,11,0),"")</f>
        <v/>
      </c>
      <c r="C234" s="130"/>
      <c r="D234" s="130"/>
      <c r="E234" s="130"/>
      <c r="F234" s="130"/>
      <c r="G234" s="130">
        <f ca="1">IFERROR(NOW()-F234,"")</f>
        <v>45969.002449884261</v>
      </c>
      <c r="H234" s="130"/>
      <c r="I234" s="130" t="str">
        <f>IFERROR(VLOOKUP(D234,DB!A:F,6,0),"")</f>
        <v/>
      </c>
      <c r="J234" s="130" t="str">
        <f>IFERROR(VLOOKUP(D234,DB!A:G,7,0),"")</f>
        <v/>
      </c>
      <c r="K234" s="130"/>
      <c r="L234" s="130" t="str">
        <f>IFERROR(VLOOKUP(D234,DB!A:I,9,0),"")</f>
        <v/>
      </c>
    </row>
    <row r="235" spans="1:12" ht="15">
      <c r="A235" s="130"/>
      <c r="B235" s="130" t="str">
        <f>IFERROR(VLOOKUP(D235,DB!A:K,11,0),"")</f>
        <v/>
      </c>
      <c r="C235" s="130"/>
      <c r="D235" s="130"/>
      <c r="E235" s="130"/>
      <c r="F235" s="130"/>
      <c r="G235" s="130">
        <f ca="1">IFERROR(NOW()-F235,"")</f>
        <v>45969.002449884261</v>
      </c>
      <c r="H235" s="130"/>
      <c r="I235" s="130" t="str">
        <f>IFERROR(VLOOKUP(D235,DB!A:F,6,0),"")</f>
        <v/>
      </c>
      <c r="J235" s="130" t="str">
        <f>IFERROR(VLOOKUP(D235,DB!A:G,7,0),"")</f>
        <v/>
      </c>
      <c r="K235" s="130"/>
      <c r="L235" s="130" t="str">
        <f>IFERROR(VLOOKUP(D235,DB!A:I,9,0),"")</f>
        <v/>
      </c>
    </row>
    <row r="236" spans="1:12" ht="15">
      <c r="A236" s="130"/>
      <c r="B236" s="130" t="str">
        <f>IFERROR(VLOOKUP(D236,DB!A:K,11,0),"")</f>
        <v/>
      </c>
      <c r="C236" s="130"/>
      <c r="D236" s="130"/>
      <c r="E236" s="130"/>
      <c r="F236" s="130"/>
      <c r="G236" s="130">
        <f ca="1">IFERROR(NOW()-F236,"")</f>
        <v>45969.002449884261</v>
      </c>
      <c r="H236" s="130"/>
      <c r="I236" s="130" t="str">
        <f>IFERROR(VLOOKUP(D236,DB!A:F,6,0),"")</f>
        <v/>
      </c>
      <c r="J236" s="130" t="str">
        <f>IFERROR(VLOOKUP(D236,DB!A:G,7,0),"")</f>
        <v/>
      </c>
      <c r="K236" s="130"/>
      <c r="L236" s="130" t="str">
        <f>IFERROR(VLOOKUP(D236,DB!A:I,9,0),"")</f>
        <v/>
      </c>
    </row>
    <row r="237" spans="1:12" ht="15">
      <c r="A237" s="130"/>
      <c r="B237" s="130" t="str">
        <f>IFERROR(VLOOKUP(D237,DB!A:K,11,0),"")</f>
        <v/>
      </c>
      <c r="C237" s="130"/>
      <c r="D237" s="130"/>
      <c r="E237" s="130"/>
      <c r="F237" s="130"/>
      <c r="G237" s="130">
        <f ca="1">IFERROR(NOW()-F237,"")</f>
        <v>45969.002449884261</v>
      </c>
      <c r="H237" s="130"/>
      <c r="I237" s="130" t="str">
        <f>IFERROR(VLOOKUP(D237,DB!A:F,6,0),"")</f>
        <v/>
      </c>
      <c r="J237" s="130" t="str">
        <f>IFERROR(VLOOKUP(D237,DB!A:G,7,0),"")</f>
        <v/>
      </c>
      <c r="K237" s="130"/>
      <c r="L237" s="130" t="str">
        <f>IFERROR(VLOOKUP(D237,DB!A:I,9,0),"")</f>
        <v/>
      </c>
    </row>
    <row r="238" spans="1:12" ht="15">
      <c r="A238" s="130"/>
      <c r="B238" s="130" t="str">
        <f>IFERROR(VLOOKUP(D238,DB!A:K,11,0),"")</f>
        <v/>
      </c>
      <c r="C238" s="130"/>
      <c r="D238" s="130"/>
      <c r="E238" s="130"/>
      <c r="F238" s="130"/>
      <c r="G238" s="130">
        <f ca="1">IFERROR(NOW()-F238,"")</f>
        <v>45969.002449884261</v>
      </c>
      <c r="H238" s="130"/>
      <c r="I238" s="130" t="str">
        <f>IFERROR(VLOOKUP(D238,DB!A:F,6,0),"")</f>
        <v/>
      </c>
      <c r="J238" s="130" t="str">
        <f>IFERROR(VLOOKUP(D238,DB!A:G,7,0),"")</f>
        <v/>
      </c>
      <c r="K238" s="130"/>
      <c r="L238" s="130" t="str">
        <f>IFERROR(VLOOKUP(D238,DB!A:I,9,0),"")</f>
        <v/>
      </c>
    </row>
    <row r="239" spans="1:12" ht="15">
      <c r="A239" s="130"/>
      <c r="B239" s="130" t="str">
        <f>IFERROR(VLOOKUP(D239,DB!A:K,11,0),"")</f>
        <v/>
      </c>
      <c r="C239" s="130"/>
      <c r="D239" s="130"/>
      <c r="E239" s="130"/>
      <c r="F239" s="130"/>
      <c r="G239" s="130">
        <f ca="1">IFERROR(NOW()-F239,"")</f>
        <v>45969.002449884261</v>
      </c>
      <c r="H239" s="130"/>
      <c r="I239" s="130" t="str">
        <f>IFERROR(VLOOKUP(D239,DB!A:F,6,0),"")</f>
        <v/>
      </c>
      <c r="J239" s="130" t="str">
        <f>IFERROR(VLOOKUP(D239,DB!A:G,7,0),"")</f>
        <v/>
      </c>
      <c r="K239" s="130"/>
      <c r="L239" s="130" t="str">
        <f>IFERROR(VLOOKUP(D239,DB!A:I,9,0),"")</f>
        <v/>
      </c>
    </row>
    <row r="240" spans="1:12" ht="15">
      <c r="A240" s="130"/>
      <c r="B240" s="130" t="str">
        <f>IFERROR(VLOOKUP(D240,DB!A:K,11,0),"")</f>
        <v/>
      </c>
      <c r="C240" s="130"/>
      <c r="D240" s="130"/>
      <c r="E240" s="130"/>
      <c r="F240" s="130"/>
      <c r="G240" s="130">
        <f ca="1">IFERROR(NOW()-F240,"")</f>
        <v>45969.002449884261</v>
      </c>
      <c r="H240" s="130"/>
      <c r="I240" s="130" t="str">
        <f>IFERROR(VLOOKUP(D240,DB!A:F,6,0),"")</f>
        <v/>
      </c>
      <c r="J240" s="130" t="str">
        <f>IFERROR(VLOOKUP(D240,DB!A:G,7,0),"")</f>
        <v/>
      </c>
      <c r="K240" s="130"/>
      <c r="L240" s="130" t="str">
        <f>IFERROR(VLOOKUP(D240,DB!A:I,9,0),"")</f>
        <v/>
      </c>
    </row>
    <row r="241" spans="1:12" ht="15">
      <c r="A241" s="130"/>
      <c r="B241" s="130" t="str">
        <f>IFERROR(VLOOKUP(D241,DB!A:K,11,0),"")</f>
        <v/>
      </c>
      <c r="C241" s="130"/>
      <c r="D241" s="130"/>
      <c r="E241" s="130"/>
      <c r="F241" s="130"/>
      <c r="G241" s="130">
        <f ca="1">IFERROR(NOW()-F241,"")</f>
        <v>45969.002449884261</v>
      </c>
      <c r="H241" s="130"/>
      <c r="I241" s="130" t="str">
        <f>IFERROR(VLOOKUP(D241,DB!A:F,6,0),"")</f>
        <v/>
      </c>
      <c r="J241" s="130" t="str">
        <f>IFERROR(VLOOKUP(D241,DB!A:G,7,0),"")</f>
        <v/>
      </c>
      <c r="K241" s="130"/>
      <c r="L241" s="130" t="str">
        <f>IFERROR(VLOOKUP(D241,DB!A:I,9,0),"")</f>
        <v/>
      </c>
    </row>
    <row r="242" spans="1:12" ht="15">
      <c r="A242" s="130"/>
      <c r="B242" s="130" t="str">
        <f>IFERROR(VLOOKUP(D242,DB!A:K,11,0),"")</f>
        <v/>
      </c>
      <c r="C242" s="130"/>
      <c r="D242" s="130"/>
      <c r="E242" s="130"/>
      <c r="F242" s="130"/>
      <c r="G242" s="130">
        <f ca="1">IFERROR(NOW()-F242,"")</f>
        <v>45969.002449884261</v>
      </c>
      <c r="H242" s="130"/>
      <c r="I242" s="130" t="str">
        <f>IFERROR(VLOOKUP(D242,DB!A:F,6,0),"")</f>
        <v/>
      </c>
      <c r="J242" s="130" t="str">
        <f>IFERROR(VLOOKUP(D242,DB!A:G,7,0),"")</f>
        <v/>
      </c>
      <c r="K242" s="130"/>
      <c r="L242" s="130" t="str">
        <f>IFERROR(VLOOKUP(D242,DB!A:I,9,0),"")</f>
        <v/>
      </c>
    </row>
    <row r="243" spans="1:12" ht="15">
      <c r="A243" s="130"/>
      <c r="B243" s="130" t="str">
        <f>IFERROR(VLOOKUP(D243,DB!A:K,11,0),"")</f>
        <v/>
      </c>
      <c r="C243" s="130"/>
      <c r="D243" s="130"/>
      <c r="E243" s="130"/>
      <c r="F243" s="130"/>
      <c r="G243" s="130">
        <f ca="1">IFERROR(NOW()-F243,"")</f>
        <v>45969.002449884261</v>
      </c>
      <c r="H243" s="130"/>
      <c r="I243" s="130" t="str">
        <f>IFERROR(VLOOKUP(D243,DB!A:F,6,0),"")</f>
        <v/>
      </c>
      <c r="J243" s="130" t="str">
        <f>IFERROR(VLOOKUP(D243,DB!A:G,7,0),"")</f>
        <v/>
      </c>
      <c r="K243" s="130"/>
      <c r="L243" s="130" t="str">
        <f>IFERROR(VLOOKUP(D243,DB!A:I,9,0),"")</f>
        <v/>
      </c>
    </row>
    <row r="244" spans="1:12" ht="15">
      <c r="A244" s="130"/>
      <c r="B244" s="130" t="str">
        <f>IFERROR(VLOOKUP(D244,DB!A:K,11,0),"")</f>
        <v/>
      </c>
      <c r="C244" s="130"/>
      <c r="D244" s="130"/>
      <c r="E244" s="130"/>
      <c r="F244" s="130"/>
      <c r="G244" s="130">
        <f ca="1">IFERROR(NOW()-F244,"")</f>
        <v>45969.002449884261</v>
      </c>
      <c r="H244" s="130"/>
      <c r="I244" s="130" t="str">
        <f>IFERROR(VLOOKUP(D244,DB!A:F,6,0),"")</f>
        <v/>
      </c>
      <c r="J244" s="130" t="str">
        <f>IFERROR(VLOOKUP(D244,DB!A:G,7,0),"")</f>
        <v/>
      </c>
      <c r="K244" s="130"/>
      <c r="L244" s="130" t="str">
        <f>IFERROR(VLOOKUP(D244,DB!A:I,9,0),"")</f>
        <v/>
      </c>
    </row>
    <row r="245" spans="1:12" ht="15">
      <c r="A245" s="130"/>
      <c r="B245" s="130" t="str">
        <f>IFERROR(VLOOKUP(D245,DB!A:K,11,0),"")</f>
        <v/>
      </c>
      <c r="C245" s="130"/>
      <c r="D245" s="130"/>
      <c r="E245" s="130"/>
      <c r="F245" s="130"/>
      <c r="G245" s="130">
        <f ca="1">IFERROR(NOW()-F245,"")</f>
        <v>45969.002449884261</v>
      </c>
      <c r="H245" s="130"/>
      <c r="I245" s="130" t="str">
        <f>IFERROR(VLOOKUP(D245,DB!A:F,6,0),"")</f>
        <v/>
      </c>
      <c r="J245" s="130" t="str">
        <f>IFERROR(VLOOKUP(D245,DB!A:G,7,0),"")</f>
        <v/>
      </c>
      <c r="K245" s="130"/>
      <c r="L245" s="130" t="str">
        <f>IFERROR(VLOOKUP(D245,DB!A:I,9,0),"")</f>
        <v/>
      </c>
    </row>
    <row r="246" spans="1:12" ht="15">
      <c r="A246" s="130"/>
      <c r="B246" s="130" t="str">
        <f>IFERROR(VLOOKUP(D246,DB!A:K,11,0),"")</f>
        <v/>
      </c>
      <c r="C246" s="130"/>
      <c r="D246" s="130"/>
      <c r="E246" s="130"/>
      <c r="F246" s="130"/>
      <c r="G246" s="130">
        <f ca="1">IFERROR(NOW()-F246,"")</f>
        <v>45969.002449884261</v>
      </c>
      <c r="H246" s="130"/>
      <c r="I246" s="130" t="str">
        <f>IFERROR(VLOOKUP(D246,DB!A:F,6,0),"")</f>
        <v/>
      </c>
      <c r="J246" s="130" t="str">
        <f>IFERROR(VLOOKUP(D246,DB!A:G,7,0),"")</f>
        <v/>
      </c>
      <c r="K246" s="130"/>
      <c r="L246" s="130" t="str">
        <f>IFERROR(VLOOKUP(D246,DB!A:I,9,0),"")</f>
        <v/>
      </c>
    </row>
    <row r="247" spans="1:12" ht="15">
      <c r="A247" s="130"/>
      <c r="B247" s="130" t="str">
        <f>IFERROR(VLOOKUP(D247,DB!A:K,11,0),"")</f>
        <v/>
      </c>
      <c r="C247" s="130"/>
      <c r="D247" s="130"/>
      <c r="E247" s="130"/>
      <c r="F247" s="130"/>
      <c r="G247" s="130">
        <f ca="1">IFERROR(NOW()-F247,"")</f>
        <v>45969.002449884261</v>
      </c>
      <c r="H247" s="130"/>
      <c r="I247" s="130" t="str">
        <f>IFERROR(VLOOKUP(D247,DB!A:F,6,0),"")</f>
        <v/>
      </c>
      <c r="J247" s="130" t="str">
        <f>IFERROR(VLOOKUP(D247,DB!A:G,7,0),"")</f>
        <v/>
      </c>
      <c r="K247" s="130"/>
      <c r="L247" s="130" t="str">
        <f>IFERROR(VLOOKUP(D247,DB!A:I,9,0),"")</f>
        <v/>
      </c>
    </row>
    <row r="248" spans="1:12" ht="15">
      <c r="A248" s="130"/>
      <c r="B248" s="130" t="str">
        <f>IFERROR(VLOOKUP(D248,DB!A:K,11,0),"")</f>
        <v/>
      </c>
      <c r="C248" s="130"/>
      <c r="D248" s="130"/>
      <c r="E248" s="130"/>
      <c r="F248" s="130"/>
      <c r="G248" s="130">
        <f ca="1">IFERROR(NOW()-F248,"")</f>
        <v>45969.002449884261</v>
      </c>
      <c r="H248" s="130"/>
      <c r="I248" s="130" t="str">
        <f>IFERROR(VLOOKUP(D248,DB!A:F,6,0),"")</f>
        <v/>
      </c>
      <c r="J248" s="130" t="str">
        <f>IFERROR(VLOOKUP(D248,DB!A:G,7,0),"")</f>
        <v/>
      </c>
      <c r="K248" s="130"/>
      <c r="L248" s="130" t="str">
        <f>IFERROR(VLOOKUP(D248,DB!A:I,9,0),"")</f>
        <v/>
      </c>
    </row>
    <row r="249" spans="1:12" ht="15">
      <c r="A249" s="130"/>
      <c r="B249" s="130" t="str">
        <f>IFERROR(VLOOKUP(D249,DB!A:K,11,0),"")</f>
        <v/>
      </c>
      <c r="C249" s="130"/>
      <c r="D249" s="130"/>
      <c r="E249" s="130"/>
      <c r="F249" s="130"/>
      <c r="G249" s="130">
        <f ca="1">IFERROR(NOW()-F249,"")</f>
        <v>45969.002449884261</v>
      </c>
      <c r="H249" s="130"/>
      <c r="I249" s="130" t="str">
        <f>IFERROR(VLOOKUP(D249,DB!A:F,6,0),"")</f>
        <v/>
      </c>
      <c r="J249" s="130" t="str">
        <f>IFERROR(VLOOKUP(D249,DB!A:G,7,0),"")</f>
        <v/>
      </c>
      <c r="K249" s="130"/>
      <c r="L249" s="130" t="str">
        <f>IFERROR(VLOOKUP(D249,DB!A:I,9,0),"")</f>
        <v/>
      </c>
    </row>
    <row r="250" spans="1:12" ht="15">
      <c r="A250" s="130"/>
      <c r="B250" s="130" t="str">
        <f>IFERROR(VLOOKUP(D250,DB!A:K,11,0),"")</f>
        <v/>
      </c>
      <c r="C250" s="130"/>
      <c r="D250" s="130"/>
      <c r="E250" s="130"/>
      <c r="F250" s="130"/>
      <c r="G250" s="130">
        <f ca="1">IFERROR(NOW()-F250,"")</f>
        <v>45969.002449884261</v>
      </c>
      <c r="H250" s="130"/>
      <c r="I250" s="130" t="str">
        <f>IFERROR(VLOOKUP(D250,DB!A:F,6,0),"")</f>
        <v/>
      </c>
      <c r="J250" s="130" t="str">
        <f>IFERROR(VLOOKUP(D250,DB!A:G,7,0),"")</f>
        <v/>
      </c>
      <c r="K250" s="130"/>
      <c r="L250" s="130" t="str">
        <f>IFERROR(VLOOKUP(D250,DB!A:I,9,0),"")</f>
        <v/>
      </c>
    </row>
    <row r="251" spans="1:12" ht="15">
      <c r="A251" s="130"/>
      <c r="B251" s="130" t="str">
        <f>IFERROR(VLOOKUP(D251,DB!A:K,11,0),"")</f>
        <v/>
      </c>
      <c r="C251" s="130"/>
      <c r="D251" s="130"/>
      <c r="E251" s="130"/>
      <c r="F251" s="130"/>
      <c r="G251" s="130">
        <f ca="1">IFERROR(NOW()-F251,"")</f>
        <v>45969.002449884261</v>
      </c>
      <c r="H251" s="130"/>
      <c r="I251" s="130" t="str">
        <f>IFERROR(VLOOKUP(D251,DB!A:F,6,0),"")</f>
        <v/>
      </c>
      <c r="J251" s="130" t="str">
        <f>IFERROR(VLOOKUP(D251,DB!A:G,7,0),"")</f>
        <v/>
      </c>
      <c r="K251" s="130"/>
      <c r="L251" s="130" t="str">
        <f>IFERROR(VLOOKUP(D251,DB!A:I,9,0),"")</f>
        <v/>
      </c>
    </row>
    <row r="252" spans="1:12" ht="15">
      <c r="A252" s="130"/>
      <c r="B252" s="130" t="str">
        <f>IFERROR(VLOOKUP(D252,DB!A:K,11,0),"")</f>
        <v/>
      </c>
      <c r="C252" s="130"/>
      <c r="D252" s="130"/>
      <c r="E252" s="130"/>
      <c r="F252" s="130"/>
      <c r="G252" s="130">
        <f ca="1">IFERROR(NOW()-F252,"")</f>
        <v>45969.002449884261</v>
      </c>
      <c r="H252" s="130"/>
      <c r="I252" s="130" t="str">
        <f>IFERROR(VLOOKUP(D252,DB!A:F,6,0),"")</f>
        <v/>
      </c>
      <c r="J252" s="130" t="str">
        <f>IFERROR(VLOOKUP(D252,DB!A:G,7,0),"")</f>
        <v/>
      </c>
      <c r="K252" s="130"/>
      <c r="L252" s="130" t="str">
        <f>IFERROR(VLOOKUP(D252,DB!A:I,9,0),"")</f>
        <v/>
      </c>
    </row>
    <row r="253" spans="1:12" ht="15">
      <c r="A253" s="130"/>
      <c r="B253" s="130" t="str">
        <f>IFERROR(VLOOKUP(D253,DB!A:K,11,0),"")</f>
        <v/>
      </c>
      <c r="C253" s="130"/>
      <c r="D253" s="130"/>
      <c r="E253" s="130"/>
      <c r="F253" s="130"/>
      <c r="G253" s="130">
        <f ca="1">IFERROR(NOW()-F253,"")</f>
        <v>45969.002449884261</v>
      </c>
      <c r="H253" s="130"/>
      <c r="I253" s="130" t="str">
        <f>IFERROR(VLOOKUP(D253,DB!A:F,6,0),"")</f>
        <v/>
      </c>
      <c r="J253" s="130" t="str">
        <f>IFERROR(VLOOKUP(D253,DB!A:G,7,0),"")</f>
        <v/>
      </c>
      <c r="K253" s="130"/>
      <c r="L253" s="130" t="str">
        <f>IFERROR(VLOOKUP(D253,DB!A:I,9,0),"")</f>
        <v/>
      </c>
    </row>
    <row r="254" spans="1:12" ht="15">
      <c r="A254" s="130"/>
      <c r="B254" s="130" t="str">
        <f>IFERROR(VLOOKUP(D254,DB!A:K,11,0),"")</f>
        <v/>
      </c>
      <c r="C254" s="130"/>
      <c r="D254" s="130"/>
      <c r="E254" s="130"/>
      <c r="F254" s="130"/>
      <c r="G254" s="130">
        <f ca="1">IFERROR(NOW()-F254,"")</f>
        <v>45969.002449884261</v>
      </c>
      <c r="H254" s="130"/>
      <c r="I254" s="130" t="str">
        <f>IFERROR(VLOOKUP(D254,DB!A:F,6,0),"")</f>
        <v/>
      </c>
      <c r="J254" s="130" t="str">
        <f>IFERROR(VLOOKUP(D254,DB!A:G,7,0),"")</f>
        <v/>
      </c>
      <c r="K254" s="130"/>
      <c r="L254" s="130" t="str">
        <f>IFERROR(VLOOKUP(D254,DB!A:I,9,0),"")</f>
        <v/>
      </c>
    </row>
    <row r="255" spans="1:12" ht="15">
      <c r="A255" s="130"/>
      <c r="B255" s="130" t="str">
        <f>IFERROR(VLOOKUP(D255,DB!A:K,11,0),"")</f>
        <v/>
      </c>
      <c r="C255" s="130"/>
      <c r="D255" s="130"/>
      <c r="E255" s="130"/>
      <c r="F255" s="130"/>
      <c r="G255" s="130">
        <f ca="1">IFERROR(NOW()-F255,"")</f>
        <v>45969.002449884261</v>
      </c>
      <c r="H255" s="130"/>
      <c r="I255" s="130" t="str">
        <f>IFERROR(VLOOKUP(D255,DB!A:F,6,0),"")</f>
        <v/>
      </c>
      <c r="J255" s="130" t="str">
        <f>IFERROR(VLOOKUP(D255,DB!A:G,7,0),"")</f>
        <v/>
      </c>
      <c r="K255" s="130"/>
      <c r="L255" s="130" t="str">
        <f>IFERROR(VLOOKUP(D255,DB!A:I,9,0),"")</f>
        <v/>
      </c>
    </row>
    <row r="256" spans="1:12" ht="15">
      <c r="A256" s="130"/>
      <c r="B256" s="130" t="str">
        <f>IFERROR(VLOOKUP(D256,DB!A:K,11,0),"")</f>
        <v/>
      </c>
      <c r="C256" s="130"/>
      <c r="D256" s="130"/>
      <c r="E256" s="130"/>
      <c r="F256" s="130"/>
      <c r="G256" s="130">
        <f ca="1">IFERROR(NOW()-F256,"")</f>
        <v>45969.002449884261</v>
      </c>
      <c r="H256" s="130"/>
      <c r="I256" s="130" t="str">
        <f>IFERROR(VLOOKUP(D256,DB!A:F,6,0),"")</f>
        <v/>
      </c>
      <c r="J256" s="130" t="str">
        <f>IFERROR(VLOOKUP(D256,DB!A:G,7,0),"")</f>
        <v/>
      </c>
      <c r="K256" s="130"/>
      <c r="L256" s="130" t="str">
        <f>IFERROR(VLOOKUP(D256,DB!A:I,9,0),"")</f>
        <v/>
      </c>
    </row>
    <row r="257" spans="1:12" ht="15">
      <c r="A257" s="130"/>
      <c r="B257" s="130" t="str">
        <f>IFERROR(VLOOKUP(D257,DB!A:K,11,0),"")</f>
        <v/>
      </c>
      <c r="C257" s="130"/>
      <c r="D257" s="130"/>
      <c r="E257" s="130"/>
      <c r="F257" s="130"/>
      <c r="G257" s="130">
        <f ca="1">IFERROR(NOW()-F257,"")</f>
        <v>45969.002449884261</v>
      </c>
      <c r="H257" s="130"/>
      <c r="I257" s="130" t="str">
        <f>IFERROR(VLOOKUP(D257,DB!A:F,6,0),"")</f>
        <v/>
      </c>
      <c r="J257" s="130" t="str">
        <f>IFERROR(VLOOKUP(D257,DB!A:G,7,0),"")</f>
        <v/>
      </c>
      <c r="K257" s="130"/>
      <c r="L257" s="130" t="str">
        <f>IFERROR(VLOOKUP(D257,DB!A:I,9,0),"")</f>
        <v/>
      </c>
    </row>
    <row r="258" spans="1:12" ht="15">
      <c r="A258" s="130"/>
      <c r="B258" s="130" t="str">
        <f>IFERROR(VLOOKUP(D258,DB!A:K,11,0),"")</f>
        <v/>
      </c>
      <c r="C258" s="130"/>
      <c r="D258" s="130"/>
      <c r="E258" s="130"/>
      <c r="F258" s="130"/>
      <c r="G258" s="130">
        <f ca="1">IFERROR(NOW()-F258,"")</f>
        <v>45969.002449884261</v>
      </c>
      <c r="H258" s="130"/>
      <c r="I258" s="130" t="str">
        <f>IFERROR(VLOOKUP(D258,DB!A:F,6,0),"")</f>
        <v/>
      </c>
      <c r="J258" s="130" t="str">
        <f>IFERROR(VLOOKUP(D258,DB!A:G,7,0),"")</f>
        <v/>
      </c>
      <c r="K258" s="130"/>
      <c r="L258" s="130" t="str">
        <f>IFERROR(VLOOKUP(D258,DB!A:I,9,0),"")</f>
        <v/>
      </c>
    </row>
    <row r="259" spans="1:12" ht="15">
      <c r="A259" s="130"/>
      <c r="B259" s="130" t="str">
        <f>IFERROR(VLOOKUP(D259,DB!A:K,11,0),"")</f>
        <v/>
      </c>
      <c r="C259" s="130"/>
      <c r="D259" s="130"/>
      <c r="E259" s="130"/>
      <c r="F259" s="130"/>
      <c r="G259" s="130">
        <f ca="1">IFERROR(NOW()-F259,"")</f>
        <v>45969.002449884261</v>
      </c>
      <c r="H259" s="130"/>
      <c r="I259" s="130" t="str">
        <f>IFERROR(VLOOKUP(D259,DB!A:F,6,0),"")</f>
        <v/>
      </c>
      <c r="J259" s="130" t="str">
        <f>IFERROR(VLOOKUP(D259,DB!A:G,7,0),"")</f>
        <v/>
      </c>
      <c r="K259" s="130"/>
      <c r="L259" s="130" t="str">
        <f>IFERROR(VLOOKUP(D259,DB!A:I,9,0),"")</f>
        <v/>
      </c>
    </row>
    <row r="260" spans="1:12" ht="15">
      <c r="A260" s="130"/>
      <c r="B260" s="130" t="str">
        <f>IFERROR(VLOOKUP(D260,DB!A:K,11,0),"")</f>
        <v/>
      </c>
      <c r="C260" s="130"/>
      <c r="D260" s="130"/>
      <c r="E260" s="130"/>
      <c r="F260" s="130"/>
      <c r="G260" s="130">
        <f ca="1">IFERROR(NOW()-F260,"")</f>
        <v>45969.002449884261</v>
      </c>
      <c r="H260" s="130"/>
      <c r="I260" s="130" t="str">
        <f>IFERROR(VLOOKUP(D260,DB!A:F,6,0),"")</f>
        <v/>
      </c>
      <c r="J260" s="130" t="str">
        <f>IFERROR(VLOOKUP(D260,DB!A:G,7,0),"")</f>
        <v/>
      </c>
      <c r="K260" s="130"/>
      <c r="L260" s="130" t="str">
        <f>IFERROR(VLOOKUP(D260,DB!A:I,9,0),"")</f>
        <v/>
      </c>
    </row>
    <row r="261" spans="1:12" ht="15">
      <c r="A261" s="130"/>
      <c r="B261" s="130" t="str">
        <f>IFERROR(VLOOKUP(D261,DB!A:K,11,0),"")</f>
        <v/>
      </c>
      <c r="C261" s="130"/>
      <c r="D261" s="130"/>
      <c r="E261" s="130"/>
      <c r="F261" s="130"/>
      <c r="G261" s="130">
        <f ca="1">IFERROR(NOW()-F261,"")</f>
        <v>45969.002449884261</v>
      </c>
      <c r="H261" s="130"/>
      <c r="I261" s="130" t="str">
        <f>IFERROR(VLOOKUP(D261,DB!A:F,6,0),"")</f>
        <v/>
      </c>
      <c r="J261" s="130" t="str">
        <f>IFERROR(VLOOKUP(D261,DB!A:G,7,0),"")</f>
        <v/>
      </c>
      <c r="K261" s="130"/>
      <c r="L261" s="130" t="str">
        <f>IFERROR(VLOOKUP(D261,DB!A:I,9,0),"")</f>
        <v/>
      </c>
    </row>
    <row r="262" spans="1:12" ht="15">
      <c r="A262" s="130"/>
      <c r="B262" s="130" t="str">
        <f>IFERROR(VLOOKUP(D262,DB!A:K,11,0),"")</f>
        <v/>
      </c>
      <c r="C262" s="130"/>
      <c r="D262" s="130"/>
      <c r="E262" s="130"/>
      <c r="F262" s="130"/>
      <c r="G262" s="130">
        <f ca="1">IFERROR(NOW()-F262,"")</f>
        <v>45969.002449884261</v>
      </c>
      <c r="H262" s="130"/>
      <c r="I262" s="130" t="str">
        <f>IFERROR(VLOOKUP(D262,DB!A:F,6,0),"")</f>
        <v/>
      </c>
      <c r="J262" s="130" t="str">
        <f>IFERROR(VLOOKUP(D262,DB!A:G,7,0),"")</f>
        <v/>
      </c>
      <c r="K262" s="130"/>
      <c r="L262" s="130" t="str">
        <f>IFERROR(VLOOKUP(D262,DB!A:I,9,0),"")</f>
        <v/>
      </c>
    </row>
    <row r="263" spans="1:12" ht="15">
      <c r="A263" s="130"/>
      <c r="B263" s="130" t="str">
        <f>IFERROR(VLOOKUP(D263,DB!A:K,11,0),"")</f>
        <v/>
      </c>
      <c r="C263" s="130"/>
      <c r="D263" s="130"/>
      <c r="E263" s="130"/>
      <c r="F263" s="130"/>
      <c r="G263" s="130">
        <f ca="1">IFERROR(NOW()-F263,"")</f>
        <v>45969.002449884261</v>
      </c>
      <c r="H263" s="130"/>
      <c r="I263" s="130" t="str">
        <f>IFERROR(VLOOKUP(D263,DB!A:F,6,0),"")</f>
        <v/>
      </c>
      <c r="J263" s="130" t="str">
        <f>IFERROR(VLOOKUP(D263,DB!A:G,7,0),"")</f>
        <v/>
      </c>
      <c r="K263" s="130"/>
      <c r="L263" s="130" t="str">
        <f>IFERROR(VLOOKUP(D263,DB!A:I,9,0),"")</f>
        <v/>
      </c>
    </row>
    <row r="264" spans="1:12" ht="15">
      <c r="A264" s="130"/>
      <c r="B264" s="130" t="str">
        <f>IFERROR(VLOOKUP(D264,DB!A:K,11,0),"")</f>
        <v/>
      </c>
      <c r="C264" s="130"/>
      <c r="D264" s="130"/>
      <c r="E264" s="130"/>
      <c r="F264" s="130"/>
      <c r="G264" s="130">
        <f ca="1">IFERROR(NOW()-F264,"")</f>
        <v>45969.002449884261</v>
      </c>
      <c r="H264" s="130"/>
      <c r="I264" s="130" t="str">
        <f>IFERROR(VLOOKUP(D264,DB!A:F,6,0),"")</f>
        <v/>
      </c>
      <c r="J264" s="130" t="str">
        <f>IFERROR(VLOOKUP(D264,DB!A:G,7,0),"")</f>
        <v/>
      </c>
      <c r="K264" s="130"/>
      <c r="L264" s="130" t="str">
        <f>IFERROR(VLOOKUP(D264,DB!A:I,9,0),"")</f>
        <v/>
      </c>
    </row>
    <row r="265" spans="1:12" ht="15">
      <c r="A265" s="130"/>
      <c r="B265" s="130" t="str">
        <f>IFERROR(VLOOKUP(D265,DB!A:K,11,0),"")</f>
        <v/>
      </c>
      <c r="C265" s="130"/>
      <c r="D265" s="130"/>
      <c r="E265" s="130"/>
      <c r="F265" s="130"/>
      <c r="G265" s="130">
        <f ca="1">IFERROR(NOW()-F265,"")</f>
        <v>45969.002449884261</v>
      </c>
      <c r="H265" s="130"/>
      <c r="I265" s="130" t="str">
        <f>IFERROR(VLOOKUP(D265,DB!A:F,6,0),"")</f>
        <v/>
      </c>
      <c r="J265" s="130" t="str">
        <f>IFERROR(VLOOKUP(D265,DB!A:G,7,0),"")</f>
        <v/>
      </c>
      <c r="K265" s="130"/>
      <c r="L265" s="130" t="str">
        <f>IFERROR(VLOOKUP(D265,DB!A:I,9,0),"")</f>
        <v/>
      </c>
    </row>
    <row r="266" spans="1:12" ht="15">
      <c r="A266" s="130"/>
      <c r="B266" s="130" t="str">
        <f>IFERROR(VLOOKUP(D266,DB!A:K,11,0),"")</f>
        <v/>
      </c>
      <c r="C266" s="130"/>
      <c r="D266" s="130"/>
      <c r="E266" s="130"/>
      <c r="F266" s="130"/>
      <c r="G266" s="130">
        <f ca="1">IFERROR(NOW()-F266,"")</f>
        <v>45969.002449884261</v>
      </c>
      <c r="H266" s="130"/>
      <c r="I266" s="130" t="str">
        <f>IFERROR(VLOOKUP(D266,DB!A:F,6,0),"")</f>
        <v/>
      </c>
      <c r="J266" s="130" t="str">
        <f>IFERROR(VLOOKUP(D266,DB!A:G,7,0),"")</f>
        <v/>
      </c>
      <c r="K266" s="130"/>
      <c r="L266" s="130" t="str">
        <f>IFERROR(VLOOKUP(D266,DB!A:I,9,0),"")</f>
        <v/>
      </c>
    </row>
    <row r="267" spans="1:12" ht="15">
      <c r="A267" s="130"/>
      <c r="B267" s="130" t="str">
        <f>IFERROR(VLOOKUP(D267,DB!A:K,11,0),"")</f>
        <v/>
      </c>
      <c r="C267" s="130"/>
      <c r="D267" s="130"/>
      <c r="E267" s="130"/>
      <c r="F267" s="130"/>
      <c r="G267" s="130">
        <f ca="1">IFERROR(NOW()-F267,"")</f>
        <v>45969.002449884261</v>
      </c>
      <c r="H267" s="130"/>
      <c r="I267" s="130" t="str">
        <f>IFERROR(VLOOKUP(D267,DB!A:F,6,0),"")</f>
        <v/>
      </c>
      <c r="J267" s="130" t="str">
        <f>IFERROR(VLOOKUP(D267,DB!A:G,7,0),"")</f>
        <v/>
      </c>
      <c r="K267" s="130"/>
      <c r="L267" s="130" t="str">
        <f>IFERROR(VLOOKUP(D267,DB!A:I,9,0),"")</f>
        <v/>
      </c>
    </row>
    <row r="268" spans="1:12" ht="15">
      <c r="A268" s="130"/>
      <c r="B268" s="130" t="str">
        <f>IFERROR(VLOOKUP(D268,DB!A:K,11,0),"")</f>
        <v/>
      </c>
      <c r="C268" s="130"/>
      <c r="D268" s="130"/>
      <c r="E268" s="130"/>
      <c r="F268" s="130"/>
      <c r="G268" s="130">
        <f ca="1">IFERROR(NOW()-F268,"")</f>
        <v>45969.002449884261</v>
      </c>
      <c r="H268" s="130"/>
      <c r="I268" s="130" t="str">
        <f>IFERROR(VLOOKUP(D268,DB!A:F,6,0),"")</f>
        <v/>
      </c>
      <c r="J268" s="130" t="str">
        <f>IFERROR(VLOOKUP(D268,DB!A:G,7,0),"")</f>
        <v/>
      </c>
      <c r="K268" s="130"/>
      <c r="L268" s="130" t="str">
        <f>IFERROR(VLOOKUP(D268,DB!A:I,9,0),"")</f>
        <v/>
      </c>
    </row>
    <row r="269" spans="1:12" ht="15">
      <c r="A269" s="130"/>
      <c r="B269" s="130" t="str">
        <f>IFERROR(VLOOKUP(D269,DB!A:K,11,0),"")</f>
        <v/>
      </c>
      <c r="C269" s="130"/>
      <c r="D269" s="130"/>
      <c r="E269" s="130"/>
      <c r="F269" s="130"/>
      <c r="G269" s="130">
        <f ca="1">IFERROR(NOW()-F269,"")</f>
        <v>45969.002449884261</v>
      </c>
      <c r="H269" s="130"/>
      <c r="I269" s="130" t="str">
        <f>IFERROR(VLOOKUP(D269,DB!A:F,6,0),"")</f>
        <v/>
      </c>
      <c r="J269" s="130" t="str">
        <f>IFERROR(VLOOKUP(D269,DB!A:G,7,0),"")</f>
        <v/>
      </c>
      <c r="K269" s="130"/>
      <c r="L269" s="130" t="str">
        <f>IFERROR(VLOOKUP(D269,DB!A:I,9,0),"")</f>
        <v/>
      </c>
    </row>
    <row r="270" spans="1:12" ht="15">
      <c r="A270" s="130"/>
      <c r="B270" s="130" t="str">
        <f>IFERROR(VLOOKUP(D270,DB!A:K,11,0),"")</f>
        <v/>
      </c>
      <c r="C270" s="130"/>
      <c r="D270" s="130"/>
      <c r="E270" s="130"/>
      <c r="F270" s="130"/>
      <c r="G270" s="130">
        <f ca="1">IFERROR(NOW()-F270,"")</f>
        <v>45969.002449884261</v>
      </c>
      <c r="H270" s="130"/>
      <c r="I270" s="130" t="str">
        <f>IFERROR(VLOOKUP(D270,DB!A:F,6,0),"")</f>
        <v/>
      </c>
      <c r="J270" s="130" t="str">
        <f>IFERROR(VLOOKUP(D270,DB!A:G,7,0),"")</f>
        <v/>
      </c>
      <c r="K270" s="130"/>
      <c r="L270" s="130" t="str">
        <f>IFERROR(VLOOKUP(D270,DB!A:I,9,0),"")</f>
        <v/>
      </c>
    </row>
    <row r="271" spans="1:12" ht="15">
      <c r="A271" s="130"/>
      <c r="B271" s="130" t="str">
        <f>IFERROR(VLOOKUP(D271,DB!A:K,11,0),"")</f>
        <v/>
      </c>
      <c r="C271" s="130"/>
      <c r="D271" s="130"/>
      <c r="E271" s="130"/>
      <c r="F271" s="130"/>
      <c r="G271" s="130">
        <f ca="1">IFERROR(NOW()-F271,"")</f>
        <v>45969.002449884261</v>
      </c>
      <c r="H271" s="130"/>
      <c r="I271" s="130" t="str">
        <f>IFERROR(VLOOKUP(D271,DB!A:F,6,0),"")</f>
        <v/>
      </c>
      <c r="J271" s="130" t="str">
        <f>IFERROR(VLOOKUP(D271,DB!A:G,7,0),"")</f>
        <v/>
      </c>
      <c r="K271" s="130"/>
      <c r="L271" s="130" t="str">
        <f>IFERROR(VLOOKUP(D271,DB!A:I,9,0),"")</f>
        <v/>
      </c>
    </row>
    <row r="272" spans="1:12" ht="15">
      <c r="A272" s="130"/>
      <c r="B272" s="130" t="str">
        <f>IFERROR(VLOOKUP(D272,DB!A:K,11,0),"")</f>
        <v/>
      </c>
      <c r="C272" s="130"/>
      <c r="D272" s="130"/>
      <c r="E272" s="130"/>
      <c r="F272" s="130"/>
      <c r="G272" s="130">
        <f ca="1">IFERROR(NOW()-F272,"")</f>
        <v>45969.002449884261</v>
      </c>
      <c r="H272" s="130"/>
      <c r="I272" s="130" t="str">
        <f>IFERROR(VLOOKUP(D272,DB!A:F,6,0),"")</f>
        <v/>
      </c>
      <c r="J272" s="130" t="str">
        <f>IFERROR(VLOOKUP(D272,DB!A:G,7,0),"")</f>
        <v/>
      </c>
      <c r="K272" s="130"/>
      <c r="L272" s="130" t="str">
        <f>IFERROR(VLOOKUP(D272,DB!A:I,9,0),"")</f>
        <v/>
      </c>
    </row>
    <row r="273" spans="1:12" ht="15">
      <c r="A273" s="130"/>
      <c r="B273" s="130" t="str">
        <f>IFERROR(VLOOKUP(D273,DB!A:K,11,0),"")</f>
        <v/>
      </c>
      <c r="C273" s="130"/>
      <c r="D273" s="130"/>
      <c r="E273" s="130"/>
      <c r="F273" s="130"/>
      <c r="G273" s="130">
        <f ca="1">IFERROR(NOW()-F273,"")</f>
        <v>45969.002449884261</v>
      </c>
      <c r="H273" s="130"/>
      <c r="I273" s="130" t="str">
        <f>IFERROR(VLOOKUP(D273,DB!A:F,6,0),"")</f>
        <v/>
      </c>
      <c r="J273" s="130" t="str">
        <f>IFERROR(VLOOKUP(D273,DB!A:G,7,0),"")</f>
        <v/>
      </c>
      <c r="K273" s="130"/>
      <c r="L273" s="130" t="str">
        <f>IFERROR(VLOOKUP(D273,DB!A:I,9,0),"")</f>
        <v/>
      </c>
    </row>
    <row r="274" spans="1:12" ht="15">
      <c r="A274" s="130"/>
      <c r="B274" s="130" t="str">
        <f>IFERROR(VLOOKUP(D274,DB!A:K,11,0),"")</f>
        <v/>
      </c>
      <c r="C274" s="130"/>
      <c r="D274" s="130"/>
      <c r="E274" s="130"/>
      <c r="F274" s="130"/>
      <c r="G274" s="130">
        <f ca="1">IFERROR(NOW()-F274,"")</f>
        <v>45969.002449884261</v>
      </c>
      <c r="H274" s="130"/>
      <c r="I274" s="130" t="str">
        <f>IFERROR(VLOOKUP(D274,DB!A:F,6,0),"")</f>
        <v/>
      </c>
      <c r="J274" s="130" t="str">
        <f>IFERROR(VLOOKUP(D274,DB!A:G,7,0),"")</f>
        <v/>
      </c>
      <c r="K274" s="130"/>
      <c r="L274" s="130" t="str">
        <f>IFERROR(VLOOKUP(D274,DB!A:I,9,0),"")</f>
        <v/>
      </c>
    </row>
    <row r="275" spans="1:12" ht="15">
      <c r="A275" s="130"/>
      <c r="B275" s="130" t="str">
        <f>IFERROR(VLOOKUP(D275,DB!A:K,11,0),"")</f>
        <v/>
      </c>
      <c r="C275" s="130"/>
      <c r="D275" s="130"/>
      <c r="E275" s="130"/>
      <c r="F275" s="130"/>
      <c r="G275" s="130">
        <f ca="1">IFERROR(NOW()-F275,"")</f>
        <v>45969.002449884261</v>
      </c>
      <c r="H275" s="130"/>
      <c r="I275" s="130" t="str">
        <f>IFERROR(VLOOKUP(D275,DB!A:F,6,0),"")</f>
        <v/>
      </c>
      <c r="J275" s="130" t="str">
        <f>IFERROR(VLOOKUP(D275,DB!A:G,7,0),"")</f>
        <v/>
      </c>
      <c r="K275" s="130"/>
      <c r="L275" s="130" t="str">
        <f>IFERROR(VLOOKUP(D275,DB!A:I,9,0),"")</f>
        <v/>
      </c>
    </row>
    <row r="276" spans="1:12" ht="15">
      <c r="A276" s="130"/>
      <c r="B276" s="130" t="str">
        <f>IFERROR(VLOOKUP(D276,DB!A:K,11,0),"")</f>
        <v/>
      </c>
      <c r="C276" s="130"/>
      <c r="D276" s="130"/>
      <c r="E276" s="130"/>
      <c r="F276" s="130"/>
      <c r="G276" s="130">
        <f ca="1">IFERROR(NOW()-F276,"")</f>
        <v>45969.002449884261</v>
      </c>
      <c r="H276" s="130"/>
      <c r="I276" s="130" t="str">
        <f>IFERROR(VLOOKUP(D276,DB!A:F,6,0),"")</f>
        <v/>
      </c>
      <c r="J276" s="130" t="str">
        <f>IFERROR(VLOOKUP(D276,DB!A:G,7,0),"")</f>
        <v/>
      </c>
      <c r="K276" s="130"/>
      <c r="L276" s="130" t="str">
        <f>IFERROR(VLOOKUP(D276,DB!A:I,9,0),"")</f>
        <v/>
      </c>
    </row>
    <row r="277" spans="1:12" ht="15">
      <c r="A277" s="130"/>
      <c r="B277" s="130" t="str">
        <f>IFERROR(VLOOKUP(D277,DB!A:K,11,0),"")</f>
        <v/>
      </c>
      <c r="C277" s="130"/>
      <c r="D277" s="130"/>
      <c r="E277" s="130"/>
      <c r="F277" s="130"/>
      <c r="G277" s="130">
        <f ca="1">IFERROR(NOW()-F277,"")</f>
        <v>45969.002449884261</v>
      </c>
      <c r="H277" s="130"/>
      <c r="I277" s="130" t="str">
        <f>IFERROR(VLOOKUP(D277,DB!A:F,6,0),"")</f>
        <v/>
      </c>
      <c r="J277" s="130" t="str">
        <f>IFERROR(VLOOKUP(D277,DB!A:G,7,0),"")</f>
        <v/>
      </c>
      <c r="K277" s="130"/>
      <c r="L277" s="130" t="str">
        <f>IFERROR(VLOOKUP(D277,DB!A:I,9,0),"")</f>
        <v/>
      </c>
    </row>
    <row r="278" spans="1:12" ht="15">
      <c r="A278" s="130"/>
      <c r="B278" s="130" t="str">
        <f>IFERROR(VLOOKUP(D278,DB!A:K,11,0),"")</f>
        <v/>
      </c>
      <c r="C278" s="130"/>
      <c r="D278" s="130"/>
      <c r="E278" s="130"/>
      <c r="F278" s="130"/>
      <c r="G278" s="130">
        <f ca="1">IFERROR(NOW()-F278,"")</f>
        <v>45969.002449884261</v>
      </c>
      <c r="H278" s="130"/>
      <c r="I278" s="130" t="str">
        <f>IFERROR(VLOOKUP(D278,DB!A:F,6,0),"")</f>
        <v/>
      </c>
      <c r="J278" s="130" t="str">
        <f>IFERROR(VLOOKUP(D278,DB!A:G,7,0),"")</f>
        <v/>
      </c>
      <c r="K278" s="130"/>
      <c r="L278" s="130" t="str">
        <f>IFERROR(VLOOKUP(D278,DB!A:I,9,0),"")</f>
        <v/>
      </c>
    </row>
    <row r="279" spans="1:12" ht="15">
      <c r="A279" s="130"/>
      <c r="B279" s="130"/>
      <c r="C279" s="130"/>
      <c r="D279" s="130"/>
      <c r="E279" s="130"/>
      <c r="F279" s="130"/>
      <c r="G279" s="130"/>
      <c r="H279" s="130"/>
      <c r="I279" s="130"/>
      <c r="J279" s="130"/>
      <c r="K279" s="130"/>
      <c r="L279" s="130"/>
    </row>
    <row r="280" spans="1:12" ht="15">
      <c r="A280" s="130"/>
      <c r="B280" s="130"/>
      <c r="C280" s="130"/>
      <c r="D280" s="130"/>
      <c r="E280" s="130"/>
      <c r="F280" s="130"/>
      <c r="G280" s="130"/>
      <c r="H280" s="130"/>
      <c r="I280" s="130"/>
      <c r="J280" s="130"/>
      <c r="K280" s="130"/>
      <c r="L280" s="130"/>
    </row>
    <row r="281" spans="1:12" ht="15">
      <c r="A281" s="130"/>
      <c r="B281" s="130"/>
      <c r="C281" s="130"/>
      <c r="D281" s="130"/>
      <c r="E281" s="130"/>
      <c r="F281" s="130"/>
      <c r="G281" s="130"/>
      <c r="H281" s="130"/>
      <c r="I281" s="130"/>
      <c r="J281" s="130"/>
      <c r="K281" s="130"/>
      <c r="L281" s="130"/>
    </row>
    <row r="282" spans="1:12" ht="15">
      <c r="A282" s="130"/>
      <c r="B282" s="130"/>
      <c r="C282" s="130"/>
      <c r="D282" s="130"/>
      <c r="E282" s="130"/>
      <c r="F282" s="130"/>
      <c r="G282" s="130"/>
      <c r="H282" s="130"/>
      <c r="I282" s="130"/>
      <c r="J282" s="130"/>
      <c r="K282" s="130"/>
      <c r="L282" s="130"/>
    </row>
    <row r="283" spans="1:12" ht="15">
      <c r="A283" s="130"/>
      <c r="B283" s="130"/>
      <c r="C283" s="130"/>
      <c r="D283" s="130"/>
      <c r="E283" s="130"/>
      <c r="F283" s="130"/>
      <c r="G283" s="130"/>
      <c r="H283" s="130"/>
      <c r="I283" s="130"/>
      <c r="J283" s="130"/>
      <c r="K283" s="130"/>
      <c r="L283" s="130"/>
    </row>
    <row r="284" spans="1:12" ht="15">
      <c r="A284" s="130"/>
      <c r="B284" s="130"/>
      <c r="C284" s="130"/>
      <c r="D284" s="130"/>
      <c r="E284" s="130"/>
      <c r="F284" s="130"/>
      <c r="G284" s="130"/>
      <c r="H284" s="130"/>
      <c r="I284" s="130"/>
      <c r="J284" s="130"/>
      <c r="K284" s="130"/>
      <c r="L284" s="130"/>
    </row>
    <row r="285" spans="1:12" ht="15">
      <c r="A285" s="130"/>
      <c r="B285" s="130"/>
      <c r="C285" s="130"/>
      <c r="D285" s="130"/>
      <c r="E285" s="130"/>
      <c r="F285" s="130"/>
      <c r="G285" s="130"/>
      <c r="H285" s="130"/>
      <c r="I285" s="130"/>
      <c r="J285" s="130"/>
      <c r="K285" s="130"/>
      <c r="L285" s="130"/>
    </row>
    <row r="286" spans="1:12" ht="15">
      <c r="A286" s="130"/>
      <c r="B286" s="130"/>
      <c r="C286" s="130"/>
      <c r="D286" s="130"/>
      <c r="E286" s="130"/>
      <c r="F286" s="130"/>
      <c r="G286" s="130"/>
      <c r="H286" s="130"/>
      <c r="I286" s="130"/>
      <c r="J286" s="130"/>
      <c r="K286" s="130"/>
      <c r="L286" s="130"/>
    </row>
    <row r="287" spans="1:12" ht="15">
      <c r="A287" s="130"/>
      <c r="B287" s="130"/>
      <c r="C287" s="130"/>
      <c r="D287" s="130"/>
      <c r="E287" s="130"/>
      <c r="F287" s="130"/>
      <c r="G287" s="130"/>
      <c r="H287" s="130"/>
      <c r="I287" s="130"/>
      <c r="J287" s="130"/>
      <c r="K287" s="130"/>
      <c r="L287" s="130"/>
    </row>
    <row r="288" spans="1:12" ht="15">
      <c r="A288" s="130"/>
      <c r="B288" s="130"/>
      <c r="C288" s="130"/>
      <c r="D288" s="130"/>
      <c r="E288" s="130"/>
      <c r="F288" s="130"/>
      <c r="G288" s="130"/>
      <c r="H288" s="130"/>
      <c r="I288" s="130"/>
      <c r="J288" s="130"/>
      <c r="K288" s="130"/>
      <c r="L288" s="130"/>
    </row>
    <row r="289" spans="1:12" ht="15">
      <c r="A289" s="130"/>
      <c r="B289" s="130"/>
      <c r="C289" s="130"/>
      <c r="D289" s="130"/>
      <c r="E289" s="130"/>
      <c r="F289" s="130"/>
      <c r="G289" s="130"/>
      <c r="H289" s="130"/>
      <c r="I289" s="130"/>
      <c r="J289" s="130"/>
      <c r="K289" s="130"/>
      <c r="L289" s="130"/>
    </row>
    <row r="290" spans="1:12" ht="15">
      <c r="A290" s="130"/>
      <c r="B290" s="130"/>
      <c r="C290" s="130"/>
      <c r="D290" s="130"/>
      <c r="E290" s="130"/>
      <c r="F290" s="130"/>
      <c r="G290" s="130"/>
      <c r="H290" s="130"/>
      <c r="I290" s="130"/>
      <c r="J290" s="130"/>
      <c r="K290" s="130"/>
      <c r="L290" s="130"/>
    </row>
    <row r="291" spans="1:12" ht="15">
      <c r="A291" s="130"/>
      <c r="B291" s="130"/>
      <c r="C291" s="130"/>
      <c r="D291" s="130"/>
      <c r="E291" s="130"/>
      <c r="F291" s="130"/>
      <c r="G291" s="130"/>
      <c r="H291" s="130"/>
      <c r="I291" s="130"/>
      <c r="J291" s="130"/>
      <c r="K291" s="130"/>
      <c r="L291" s="130"/>
    </row>
    <row r="292" spans="1:12" ht="15">
      <c r="A292" s="130"/>
      <c r="B292" s="130"/>
      <c r="C292" s="130"/>
      <c r="D292" s="130"/>
      <c r="E292" s="130"/>
      <c r="F292" s="130"/>
      <c r="G292" s="130"/>
      <c r="H292" s="130"/>
      <c r="I292" s="130"/>
      <c r="J292" s="130"/>
      <c r="K292" s="130"/>
      <c r="L292" s="130"/>
    </row>
    <row r="293" spans="1:12" ht="15">
      <c r="A293" s="130"/>
      <c r="B293" s="130"/>
      <c r="C293" s="130"/>
      <c r="D293" s="130"/>
      <c r="E293" s="130"/>
      <c r="F293" s="130"/>
      <c r="G293" s="130"/>
      <c r="H293" s="130"/>
      <c r="I293" s="130"/>
      <c r="J293" s="130"/>
      <c r="K293" s="130"/>
      <c r="L293" s="130"/>
    </row>
    <row r="294" spans="1:12" ht="15">
      <c r="A294" s="130"/>
      <c r="B294" s="130"/>
      <c r="C294" s="130"/>
      <c r="D294" s="130"/>
      <c r="E294" s="130"/>
      <c r="F294" s="130"/>
      <c r="G294" s="130"/>
      <c r="H294" s="130"/>
      <c r="I294" s="130"/>
      <c r="J294" s="130"/>
      <c r="K294" s="130"/>
      <c r="L294" s="130"/>
    </row>
    <row r="295" spans="1:12" ht="15">
      <c r="A295" s="130"/>
      <c r="B295" s="130"/>
      <c r="C295" s="130"/>
      <c r="D295" s="130"/>
      <c r="E295" s="130"/>
      <c r="F295" s="130"/>
      <c r="G295" s="130"/>
      <c r="H295" s="130"/>
      <c r="I295" s="130"/>
      <c r="J295" s="130"/>
      <c r="K295" s="130"/>
      <c r="L295" s="130"/>
    </row>
    <row r="296" spans="1:12" ht="15">
      <c r="A296" s="130"/>
      <c r="B296" s="130"/>
      <c r="C296" s="130"/>
      <c r="D296" s="130"/>
      <c r="E296" s="130"/>
      <c r="F296" s="130"/>
      <c r="G296" s="130"/>
      <c r="H296" s="130"/>
      <c r="I296" s="130"/>
      <c r="J296" s="130"/>
      <c r="K296" s="130"/>
      <c r="L296" s="130"/>
    </row>
    <row r="297" spans="1:12" ht="15">
      <c r="A297" s="130"/>
      <c r="B297" s="130"/>
      <c r="C297" s="130"/>
      <c r="D297" s="130"/>
      <c r="E297" s="130"/>
      <c r="F297" s="130"/>
      <c r="G297" s="130"/>
      <c r="H297" s="130"/>
      <c r="I297" s="130"/>
      <c r="J297" s="130"/>
      <c r="K297" s="130"/>
      <c r="L297" s="130"/>
    </row>
    <row r="298" spans="1:12" ht="15">
      <c r="A298" s="130"/>
      <c r="B298" s="130"/>
      <c r="C298" s="130"/>
      <c r="D298" s="130"/>
      <c r="E298" s="130"/>
      <c r="F298" s="130"/>
      <c r="G298" s="130"/>
      <c r="H298" s="130"/>
      <c r="I298" s="130"/>
      <c r="J298" s="130"/>
      <c r="K298" s="130"/>
      <c r="L298" s="130"/>
    </row>
    <row r="299" spans="1:12" ht="15">
      <c r="A299" s="130"/>
      <c r="B299" s="130"/>
      <c r="C299" s="130"/>
      <c r="D299" s="130"/>
      <c r="E299" s="130"/>
      <c r="F299" s="130"/>
      <c r="G299" s="130"/>
      <c r="H299" s="130"/>
      <c r="I299" s="130"/>
      <c r="J299" s="130"/>
      <c r="K299" s="130"/>
      <c r="L299" s="130"/>
    </row>
    <row r="300" spans="1:12" ht="15">
      <c r="A300" s="130"/>
      <c r="B300" s="130"/>
      <c r="C300" s="130"/>
      <c r="D300" s="130"/>
      <c r="E300" s="130"/>
      <c r="F300" s="130"/>
      <c r="G300" s="130"/>
      <c r="H300" s="130"/>
      <c r="I300" s="130"/>
      <c r="J300" s="130"/>
      <c r="K300" s="130"/>
      <c r="L300" s="130"/>
    </row>
    <row r="301" spans="1:12" ht="15">
      <c r="A301" s="130"/>
      <c r="B301" s="130"/>
      <c r="C301" s="130"/>
      <c r="D301" s="130"/>
      <c r="E301" s="130"/>
      <c r="F301" s="130"/>
      <c r="G301" s="130"/>
      <c r="H301" s="130"/>
      <c r="I301" s="130"/>
      <c r="J301" s="130"/>
      <c r="K301" s="130"/>
      <c r="L301" s="130"/>
    </row>
    <row r="302" spans="1:12" ht="15">
      <c r="A302" s="130"/>
      <c r="B302" s="130"/>
      <c r="C302" s="130"/>
      <c r="D302" s="130"/>
      <c r="E302" s="130"/>
      <c r="F302" s="130"/>
      <c r="G302" s="130"/>
      <c r="H302" s="130"/>
      <c r="I302" s="130"/>
      <c r="J302" s="130"/>
      <c r="K302" s="130"/>
      <c r="L302" s="130"/>
    </row>
    <row r="303" spans="1:12" ht="15">
      <c r="A303" s="130"/>
      <c r="B303" s="130"/>
      <c r="C303" s="130"/>
      <c r="D303" s="130"/>
      <c r="E303" s="130"/>
      <c r="F303" s="130"/>
      <c r="G303" s="130"/>
      <c r="H303" s="130"/>
      <c r="I303" s="130"/>
      <c r="J303" s="130"/>
      <c r="K303" s="130"/>
      <c r="L303" s="130"/>
    </row>
    <row r="304" spans="1:12" ht="15">
      <c r="A304" s="130"/>
      <c r="B304" s="130"/>
      <c r="C304" s="130"/>
      <c r="D304" s="130"/>
      <c r="E304" s="130"/>
      <c r="F304" s="130"/>
      <c r="G304" s="130"/>
      <c r="H304" s="130"/>
      <c r="I304" s="130"/>
      <c r="J304" s="130"/>
      <c r="K304" s="130"/>
      <c r="L304" s="130"/>
    </row>
    <row r="305" spans="1:12" ht="15">
      <c r="A305" s="130"/>
      <c r="B305" s="130"/>
      <c r="C305" s="130"/>
      <c r="D305" s="130"/>
      <c r="E305" s="130"/>
      <c r="F305" s="130"/>
      <c r="G305" s="130"/>
      <c r="H305" s="130"/>
      <c r="I305" s="130"/>
      <c r="J305" s="130"/>
      <c r="K305" s="130"/>
      <c r="L305" s="130"/>
    </row>
    <row r="306" spans="1:12" ht="15">
      <c r="A306" s="130"/>
      <c r="B306" s="130"/>
      <c r="C306" s="130"/>
      <c r="D306" s="130"/>
      <c r="E306" s="130"/>
      <c r="F306" s="130"/>
      <c r="G306" s="130"/>
      <c r="H306" s="130"/>
      <c r="I306" s="130"/>
      <c r="J306" s="130"/>
      <c r="K306" s="130"/>
      <c r="L306" s="130"/>
    </row>
    <row r="307" spans="1:12" ht="15">
      <c r="A307" s="130"/>
      <c r="B307" s="130"/>
      <c r="C307" s="130"/>
      <c r="D307" s="130"/>
      <c r="E307" s="130"/>
      <c r="F307" s="130"/>
      <c r="G307" s="130"/>
      <c r="H307" s="130"/>
      <c r="I307" s="130"/>
      <c r="J307" s="130"/>
      <c r="K307" s="130"/>
      <c r="L307" s="130"/>
    </row>
    <row r="308" spans="1:12" ht="15">
      <c r="A308" s="130"/>
      <c r="B308" s="130"/>
      <c r="C308" s="130"/>
      <c r="D308" s="130"/>
      <c r="E308" s="130"/>
      <c r="F308" s="130"/>
      <c r="G308" s="130"/>
      <c r="H308" s="130"/>
      <c r="I308" s="130"/>
      <c r="J308" s="130"/>
      <c r="K308" s="130"/>
      <c r="L308" s="130"/>
    </row>
    <row r="309" spans="1:12" ht="15">
      <c r="A309" s="130"/>
      <c r="B309" s="130"/>
      <c r="C309" s="130"/>
      <c r="D309" s="130"/>
      <c r="E309" s="130"/>
      <c r="F309" s="130"/>
      <c r="G309" s="130"/>
      <c r="H309" s="130"/>
      <c r="I309" s="130"/>
      <c r="J309" s="130"/>
      <c r="K309" s="130"/>
      <c r="L309" s="130"/>
    </row>
    <row r="310" spans="1:12" ht="15">
      <c r="A310" s="130"/>
      <c r="B310" s="130"/>
      <c r="C310" s="130"/>
      <c r="D310" s="130"/>
      <c r="E310" s="130"/>
      <c r="F310" s="130"/>
      <c r="G310" s="130"/>
      <c r="H310" s="130"/>
      <c r="I310" s="130"/>
      <c r="J310" s="130"/>
      <c r="K310" s="130"/>
      <c r="L310" s="130"/>
    </row>
    <row r="311" spans="1:12" ht="15">
      <c r="A311" s="130"/>
      <c r="B311" s="130"/>
      <c r="C311" s="130"/>
      <c r="D311" s="130"/>
      <c r="E311" s="130"/>
      <c r="F311" s="130"/>
      <c r="G311" s="130"/>
      <c r="H311" s="130"/>
      <c r="I311" s="130"/>
      <c r="J311" s="130"/>
      <c r="K311" s="130"/>
      <c r="L311" s="130"/>
    </row>
    <row r="312" spans="1:12" ht="15">
      <c r="A312" s="130"/>
      <c r="B312" s="130"/>
      <c r="C312" s="130"/>
      <c r="D312" s="130"/>
      <c r="E312" s="130"/>
      <c r="F312" s="130"/>
      <c r="G312" s="130"/>
      <c r="H312" s="130"/>
      <c r="I312" s="130"/>
      <c r="J312" s="130"/>
      <c r="K312" s="130"/>
      <c r="L312" s="130"/>
    </row>
    <row r="313" spans="1:12" ht="15">
      <c r="A313" s="130"/>
      <c r="B313" s="130"/>
      <c r="C313" s="130"/>
      <c r="D313" s="130"/>
      <c r="E313" s="130"/>
      <c r="F313" s="130"/>
      <c r="G313" s="130"/>
      <c r="H313" s="130"/>
      <c r="I313" s="130"/>
      <c r="J313" s="130"/>
      <c r="K313" s="130"/>
      <c r="L313" s="130"/>
    </row>
    <row r="314" spans="1:12" ht="15">
      <c r="A314" s="130"/>
      <c r="B314" s="130"/>
      <c r="C314" s="130"/>
      <c r="D314" s="130"/>
      <c r="E314" s="130"/>
      <c r="F314" s="130"/>
      <c r="G314" s="130"/>
      <c r="H314" s="130"/>
      <c r="I314" s="130"/>
      <c r="J314" s="130"/>
      <c r="K314" s="130"/>
      <c r="L314" s="130"/>
    </row>
    <row r="315" spans="1:12" ht="15">
      <c r="A315" s="130"/>
      <c r="B315" s="130"/>
      <c r="C315" s="130"/>
      <c r="D315" s="130"/>
      <c r="E315" s="130"/>
      <c r="F315" s="130"/>
      <c r="G315" s="130"/>
      <c r="H315" s="130"/>
      <c r="I315" s="130"/>
      <c r="J315" s="130"/>
      <c r="K315" s="130"/>
      <c r="L315" s="130"/>
    </row>
    <row r="316" spans="1:12" ht="15">
      <c r="A316" s="130"/>
      <c r="B316" s="130"/>
      <c r="C316" s="130"/>
      <c r="D316" s="130"/>
      <c r="E316" s="130"/>
      <c r="F316" s="130"/>
      <c r="G316" s="130"/>
      <c r="H316" s="130"/>
      <c r="I316" s="130"/>
      <c r="J316" s="130"/>
      <c r="K316" s="130"/>
      <c r="L316" s="130"/>
    </row>
    <row r="317" spans="1:12" ht="15">
      <c r="A317" s="130"/>
      <c r="B317" s="130"/>
      <c r="C317" s="130"/>
      <c r="D317" s="130"/>
      <c r="E317" s="130"/>
      <c r="F317" s="130"/>
      <c r="G317" s="130"/>
      <c r="H317" s="130"/>
      <c r="I317" s="130"/>
      <c r="J317" s="130"/>
      <c r="K317" s="130"/>
      <c r="L317" s="130"/>
    </row>
    <row r="318" spans="1:12" ht="15">
      <c r="A318" s="130"/>
      <c r="B318" s="130"/>
      <c r="C318" s="130"/>
      <c r="D318" s="130"/>
      <c r="E318" s="130"/>
      <c r="F318" s="130"/>
      <c r="G318" s="130"/>
      <c r="H318" s="130"/>
      <c r="I318" s="130"/>
      <c r="J318" s="130"/>
      <c r="K318" s="130"/>
      <c r="L318" s="130"/>
    </row>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8" ht="15"/>
    <row r="389" ht="15"/>
    <row r="390" ht="15"/>
    <row r="391" ht="15"/>
    <row r="392" ht="15"/>
    <row r="393" ht="15"/>
    <row r="394" ht="15"/>
    <row r="395" ht="15"/>
    <row r="396" ht="15"/>
    <row r="397" ht="15"/>
    <row r="398"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8" ht="15"/>
    <row r="489" ht="15"/>
    <row r="490" ht="15"/>
    <row r="491" ht="15"/>
    <row r="492" ht="15"/>
    <row r="517" ht="15"/>
    <row r="518" ht="15"/>
    <row r="519" ht="15"/>
    <row r="520" ht="15"/>
    <row r="521" ht="15"/>
    <row r="522" ht="15"/>
    <row r="523" ht="15"/>
    <row r="524" ht="15"/>
    <row r="525" ht="15"/>
    <row r="526" ht="15"/>
    <row r="527"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816" ht="15"/>
    <row r="817" ht="15"/>
    <row r="818" ht="15"/>
    <row r="819" ht="15"/>
    <row r="820" ht="15"/>
    <row r="821" ht="15"/>
    <row r="822"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9" ht="15"/>
    <row r="1040" ht="15"/>
    <row r="1041" ht="15"/>
    <row r="1043" ht="15"/>
    <row r="1044" ht="15"/>
    <row r="1045" ht="15"/>
    <row r="1046" ht="15"/>
    <row r="1047" ht="15"/>
    <row r="1048" ht="15"/>
    <row r="1049" ht="15"/>
    <row r="1050" ht="15"/>
    <row r="1051" ht="15"/>
    <row r="1053" ht="15"/>
    <row r="1054" ht="15"/>
    <row r="1055" ht="15"/>
    <row r="1056" ht="15"/>
    <row r="1057" ht="15"/>
    <row r="1058" ht="15"/>
    <row r="1059" ht="15"/>
    <row r="1060" ht="15"/>
    <row r="1061" ht="15"/>
    <row r="1062" ht="15"/>
    <row r="1063" ht="15"/>
    <row r="1064" ht="15"/>
    <row r="1065" ht="15"/>
    <row r="1066" ht="15"/>
    <row r="1067" ht="15"/>
    <row r="1068" ht="15"/>
    <row r="1069" ht="15"/>
    <row r="1071" ht="15"/>
    <row r="1072" ht="15"/>
    <row r="1073" ht="15"/>
    <row r="1074" ht="15"/>
    <row r="1075" ht="15"/>
    <row r="1076"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3" ht="15"/>
    <row r="1154" ht="15"/>
    <row r="1155" ht="15"/>
    <row r="1158" ht="15"/>
    <row r="1159" ht="15"/>
    <row r="1162" ht="15"/>
    <row r="1163" ht="15"/>
    <row r="1164" ht="15"/>
    <row r="1165" ht="15"/>
    <row r="1166" ht="15"/>
    <row r="1167" ht="15"/>
    <row r="1168" ht="15"/>
    <row r="1169" ht="15"/>
    <row r="1170" ht="15"/>
    <row r="1176" ht="15"/>
    <row r="1177" ht="15"/>
    <row r="1178" ht="15"/>
    <row r="1179" ht="15"/>
    <row r="1180" ht="15"/>
    <row r="1181" ht="15"/>
    <row r="1182" ht="15"/>
    <row r="1183" ht="15"/>
    <row r="1184" ht="15"/>
    <row r="1192" ht="15"/>
    <row r="1193" ht="15"/>
    <row r="1194" ht="15"/>
    <row r="1195" ht="15"/>
    <row r="1196" ht="15"/>
    <row r="1197" ht="15"/>
    <row r="1198" ht="15"/>
    <row r="1199" ht="15"/>
    <row r="1200" ht="15"/>
    <row r="1201" ht="15"/>
    <row r="1202" ht="15"/>
    <row r="1203" ht="15"/>
    <row r="1204" ht="15"/>
    <row r="1205" ht="15"/>
    <row r="1206" ht="15"/>
    <row r="1207" ht="15"/>
    <row r="1208" ht="15"/>
    <row r="1210" ht="15"/>
    <row r="1211" ht="15"/>
    <row r="1213" ht="15"/>
    <row r="1214" ht="15"/>
    <row r="1215" ht="15"/>
    <row r="1216" ht="15"/>
    <row r="1219" ht="15"/>
    <row r="1220" ht="15"/>
    <row r="1221" ht="15"/>
    <row r="1232" ht="15"/>
    <row r="1235" ht="15"/>
    <row r="1236" ht="15"/>
    <row r="1238" ht="15"/>
  </sheetData>
  <dataValidations count="2">
    <dataValidation allowBlank="1" showInputMessage="1" showErrorMessage="1" sqref="E1" xr:uid="{920C6338-E771-4DAE-8C89-92A9093EA4DE}"/>
    <dataValidation type="list" allowBlank="1" showInputMessage="1" showErrorMessage="1" sqref="E2:E27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workbookViewId="0">
      <selection activeCell="D2" sqref="D2"/>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39119</v>
      </c>
      <c r="B2" s="61" t="str">
        <f>IFERROR(VLOOKUP(D2,DB!A:K,11,0),"")</f>
        <v>R6</v>
      </c>
      <c r="C2" s="61">
        <v>1</v>
      </c>
      <c r="D2" s="61" t="s">
        <v>37495</v>
      </c>
      <c r="E2" s="61" t="s">
        <v>39021</v>
      </c>
      <c r="F2" s="144">
        <v>45968.900740740741</v>
      </c>
      <c r="G2" s="145">
        <f ca="1">IFERROR(NOW()-F2,"-")</f>
        <v>0.1017091435205657</v>
      </c>
      <c r="H2" s="146">
        <v>45968.893738425926</v>
      </c>
      <c r="I2" s="86" t="str">
        <f>IFERROR(VLOOKUP(D2,DB!A:F,6,0),"")</f>
        <v>Generator-SG</v>
      </c>
      <c r="J2" s="61" t="str">
        <f>IFERROR(VLOOKUP(D2,DB!A:G,7,0),"")</f>
        <v>Dead</v>
      </c>
      <c r="K2" s="147" t="s">
        <v>39120</v>
      </c>
      <c r="L2" s="148" t="str">
        <f>IFERROR(VLOOKUP(D2,DB!A:I,9,0),"")</f>
        <v>Latis</v>
      </c>
    </row>
    <row r="3" spans="1:12" ht="31.5" customHeight="1">
      <c r="A3" s="86"/>
      <c r="B3" s="61" t="str">
        <f>IFERROR(VLOOKUP(D3,DB!A:K,11,0),"")</f>
        <v/>
      </c>
      <c r="C3" s="61"/>
      <c r="D3" s="61"/>
      <c r="E3" s="61"/>
      <c r="F3" s="144"/>
      <c r="G3" s="145">
        <f ca="1">IFERROR(NOW()-F3,"-")</f>
        <v>45969.002449884261</v>
      </c>
      <c r="H3" s="146"/>
      <c r="I3" s="86" t="str">
        <f>IFERROR(VLOOKUP(D3,DB!A:F,6,0),"")</f>
        <v/>
      </c>
      <c r="J3" s="61" t="str">
        <f>IFERROR(VLOOKUP(D3,DB!A:G,7,0),"")</f>
        <v/>
      </c>
      <c r="K3" s="147"/>
      <c r="L3" s="148" t="str">
        <f>IFERROR(VLOOKUP(D3,DB!A:I,9,0),"")</f>
        <v/>
      </c>
    </row>
    <row r="4" spans="1:12" ht="31.5" customHeight="1">
      <c r="A4" s="86"/>
      <c r="B4" s="61" t="str">
        <f>IFERROR(VLOOKUP(D4,DB!A:K,11,0),"")</f>
        <v/>
      </c>
      <c r="C4" s="61"/>
      <c r="D4" s="61"/>
      <c r="E4" s="61"/>
      <c r="F4" s="144"/>
      <c r="G4" s="145">
        <f ca="1">IFERROR(NOW()-F4,"-")</f>
        <v>45969.002449884261</v>
      </c>
      <c r="H4" s="146"/>
      <c r="I4" s="86" t="str">
        <f>IFERROR(VLOOKUP(D4,DB!A:F,6,0),"")</f>
        <v/>
      </c>
      <c r="J4" s="61" t="str">
        <f>IFERROR(VLOOKUP(D4,DB!A:G,7,0),"")</f>
        <v/>
      </c>
      <c r="K4" s="147"/>
      <c r="L4" s="148" t="str">
        <f>IFERROR(VLOOKUP(D4,DB!A:I,9,0),"")</f>
        <v/>
      </c>
    </row>
    <row r="5" spans="1:12" ht="31.5" customHeight="1">
      <c r="A5" s="86"/>
      <c r="B5" s="61" t="str">
        <f>IFERROR(VLOOKUP(D5,DB!A:K,11,0),"")</f>
        <v/>
      </c>
      <c r="C5" s="61"/>
      <c r="D5" s="61"/>
      <c r="E5" s="61"/>
      <c r="F5" s="144"/>
      <c r="G5" s="145">
        <f ca="1">IFERROR(NOW()-F5,"-")</f>
        <v>45969.002449884261</v>
      </c>
      <c r="H5" s="146"/>
      <c r="I5" s="86" t="str">
        <f>IFERROR(VLOOKUP(D5,DB!A:F,6,0),"")</f>
        <v/>
      </c>
      <c r="J5" s="61" t="str">
        <f>IFERROR(VLOOKUP(D5,DB!A:G,7,0),"")</f>
        <v/>
      </c>
      <c r="K5" s="147"/>
      <c r="L5" s="148" t="str">
        <f>IFERROR(VLOOKUP(D5,DB!A:I,9,0),"")</f>
        <v/>
      </c>
    </row>
    <row r="6" spans="1:12" ht="31.5" customHeight="1">
      <c r="A6" s="86"/>
      <c r="B6" s="61" t="str">
        <f>IFERROR(VLOOKUP(D6,DB!A:K,11,0),"")</f>
        <v/>
      </c>
      <c r="C6" s="61"/>
      <c r="D6" s="61"/>
      <c r="E6" s="61"/>
      <c r="F6" s="144"/>
      <c r="G6" s="145">
        <f ca="1">IFERROR(NOW()-F6,"-")</f>
        <v>45969.002449884261</v>
      </c>
      <c r="H6" s="146"/>
      <c r="I6" s="86" t="str">
        <f>IFERROR(VLOOKUP(D6,DB!A:F,6,0),"")</f>
        <v/>
      </c>
      <c r="J6" s="61" t="str">
        <f>IFERROR(VLOOKUP(D6,DB!A:G,7,0),"")</f>
        <v/>
      </c>
      <c r="K6" s="147"/>
      <c r="L6" s="148" t="str">
        <f>IFERROR(VLOOKUP(D6,DB!A:I,9,0),"")</f>
        <v/>
      </c>
    </row>
    <row r="7" spans="1:12" ht="31.5" customHeight="1">
      <c r="A7" s="86"/>
      <c r="B7" s="61" t="str">
        <f>IFERROR(VLOOKUP(D7,DB!A:K,11,0),"")</f>
        <v/>
      </c>
      <c r="C7" s="61"/>
      <c r="D7" s="61"/>
      <c r="E7" s="61"/>
      <c r="F7" s="144"/>
      <c r="G7" s="145">
        <f ca="1">IFERROR(NOW()-F7,"-")</f>
        <v>45969.002449884261</v>
      </c>
      <c r="H7" s="146"/>
      <c r="I7" s="86" t="str">
        <f>IFERROR(VLOOKUP(D7,DB!A:F,6,0),"")</f>
        <v/>
      </c>
      <c r="J7" s="61" t="str">
        <f>IFERROR(VLOOKUP(D7,DB!A:G,7,0),"")</f>
        <v/>
      </c>
      <c r="K7" s="147"/>
      <c r="L7" s="148" t="str">
        <f>IFERROR(VLOOKUP(D7,DB!A:I,9,0),"")</f>
        <v/>
      </c>
    </row>
    <row r="8" spans="1:12" ht="31.5" customHeight="1">
      <c r="A8" s="86"/>
      <c r="B8" s="61" t="str">
        <f>IFERROR(VLOOKUP(D8,DB!A:K,11,0),"")</f>
        <v/>
      </c>
      <c r="C8" s="61"/>
      <c r="D8" s="61"/>
      <c r="E8" s="61"/>
      <c r="F8" s="144"/>
      <c r="G8" s="145">
        <f ca="1">IFERROR(NOW()-F8,"-")</f>
        <v>45969.002449884261</v>
      </c>
      <c r="H8" s="146"/>
      <c r="I8" s="86" t="str">
        <f>IFERROR(VLOOKUP(D8,DB!A:F,6,0),"")</f>
        <v/>
      </c>
      <c r="J8" s="61" t="str">
        <f>IFERROR(VLOOKUP(D8,DB!A:G,7,0),"")</f>
        <v/>
      </c>
      <c r="K8" s="147"/>
      <c r="L8" s="148" t="str">
        <f>IFERROR(VLOOKUP(D8,DB!A:I,9,0),"")</f>
        <v/>
      </c>
    </row>
    <row r="9" spans="1:12" ht="31.5" customHeight="1">
      <c r="A9" s="86"/>
      <c r="B9" s="61" t="str">
        <f>IFERROR(VLOOKUP(D9,DB!A:K,11,0),"")</f>
        <v/>
      </c>
      <c r="C9" s="61"/>
      <c r="D9" s="61"/>
      <c r="E9" s="61"/>
      <c r="F9" s="144"/>
      <c r="G9" s="145">
        <f ca="1">IFERROR(NOW()-F9,"-")</f>
        <v>45969.002449884261</v>
      </c>
      <c r="H9" s="146"/>
      <c r="I9" s="86" t="str">
        <f>IFERROR(VLOOKUP(D9,DB!A:F,6,0),"")</f>
        <v/>
      </c>
      <c r="J9" s="61" t="str">
        <f>IFERROR(VLOOKUP(D9,DB!A:G,7,0),"")</f>
        <v/>
      </c>
      <c r="K9" s="147"/>
      <c r="L9" s="148" t="str">
        <f>IFERROR(VLOOKUP(D9,DB!A:I,9,0),"")</f>
        <v/>
      </c>
    </row>
    <row r="10" spans="1:12" ht="31.5" customHeight="1">
      <c r="A10" s="86"/>
      <c r="B10" s="61" t="str">
        <f>IFERROR(VLOOKUP(D10,DB!A:K,11,0),"")</f>
        <v/>
      </c>
      <c r="C10" s="61"/>
      <c r="D10" s="61"/>
      <c r="E10" s="61"/>
      <c r="F10" s="144"/>
      <c r="G10" s="145">
        <f ca="1">IFERROR(NOW()-F10,"-")</f>
        <v>45969.002449884261</v>
      </c>
      <c r="H10" s="146"/>
      <c r="I10" s="86" t="str">
        <f>IFERROR(VLOOKUP(D10,DB!A:F,6,0),"")</f>
        <v/>
      </c>
      <c r="J10" s="61" t="str">
        <f>IFERROR(VLOOKUP(D10,DB!A:G,7,0),"")</f>
        <v/>
      </c>
      <c r="K10" s="147"/>
      <c r="L10" s="148" t="str">
        <f>IFERROR(VLOOKUP(D10,DB!A:I,9,0),"")</f>
        <v/>
      </c>
    </row>
    <row r="11" spans="1:12" ht="31.5" customHeight="1">
      <c r="A11" s="86"/>
      <c r="B11" s="61" t="str">
        <f>IFERROR(VLOOKUP(D11,DB!A:K,11,0),"")</f>
        <v/>
      </c>
      <c r="C11" s="61"/>
      <c r="D11" s="61"/>
      <c r="E11" s="61"/>
      <c r="F11" s="144"/>
      <c r="G11" s="145">
        <f ca="1">IFERROR(NOW()-F11,"-")</f>
        <v>45969.002449884261</v>
      </c>
      <c r="H11" s="146"/>
      <c r="I11" s="86" t="str">
        <f>IFERROR(VLOOKUP(D11,DB!A:F,6,0),"")</f>
        <v/>
      </c>
      <c r="J11" s="61" t="str">
        <f>IFERROR(VLOOKUP(D11,DB!A:G,7,0),"")</f>
        <v/>
      </c>
      <c r="K11" s="147"/>
      <c r="L11" s="148" t="str">
        <f>IFERROR(VLOOKUP(D11,DB!A:I,9,0),"")</f>
        <v/>
      </c>
    </row>
    <row r="12" spans="1:12" ht="31.5" customHeight="1">
      <c r="A12" s="86"/>
      <c r="B12" s="61" t="str">
        <f>IFERROR(VLOOKUP(D12,DB!A:K,11,0),"")</f>
        <v/>
      </c>
      <c r="C12" s="61"/>
      <c r="D12" s="61"/>
      <c r="E12" s="61"/>
      <c r="F12" s="144"/>
      <c r="G12" s="145">
        <f ca="1">IFERROR(NOW()-F12,"-")</f>
        <v>45969.002449884261</v>
      </c>
      <c r="H12" s="146"/>
      <c r="I12" s="86" t="str">
        <f>IFERROR(VLOOKUP(D12,DB!A:F,6,0),"")</f>
        <v/>
      </c>
      <c r="J12" s="61" t="str">
        <f>IFERROR(VLOOKUP(D12,DB!A:G,7,0),"")</f>
        <v/>
      </c>
      <c r="K12" s="147"/>
      <c r="L12" s="148" t="str">
        <f>IFERROR(VLOOKUP(D12,DB!A:I,9,0),"")</f>
        <v/>
      </c>
    </row>
    <row r="13" spans="1:12" ht="31.5" customHeight="1">
      <c r="A13" s="86"/>
      <c r="B13" s="61" t="str">
        <f>IFERROR(VLOOKUP(D13,DB!A:K,11,0),"")</f>
        <v/>
      </c>
      <c r="C13" s="61"/>
      <c r="D13" s="61"/>
      <c r="E13" s="61"/>
      <c r="F13" s="144"/>
      <c r="G13" s="145">
        <f ca="1">IFERROR(NOW()-F13,"-")</f>
        <v>45969.002449884261</v>
      </c>
      <c r="H13" s="146"/>
      <c r="I13" s="86" t="str">
        <f>IFERROR(VLOOKUP(D13,DB!A:F,6,0),"")</f>
        <v/>
      </c>
      <c r="J13" s="61" t="str">
        <f>IFERROR(VLOOKUP(D13,DB!A:G,7,0),"")</f>
        <v/>
      </c>
      <c r="K13" s="147"/>
      <c r="L13" s="148" t="str">
        <f>IFERROR(VLOOKUP(D13,DB!A:I,9,0),"")</f>
        <v/>
      </c>
    </row>
    <row r="14" spans="1:12" ht="31.5" customHeight="1">
      <c r="A14" s="86"/>
      <c r="B14" s="61" t="str">
        <f>IFERROR(VLOOKUP(D14,DB!A:K,11,0),"")</f>
        <v/>
      </c>
      <c r="C14" s="61"/>
      <c r="D14" s="61"/>
      <c r="E14" s="61"/>
      <c r="F14" s="144"/>
      <c r="G14" s="145">
        <f ca="1">IFERROR(NOW()-F14,"-")</f>
        <v>45969.002449884261</v>
      </c>
      <c r="H14" s="146"/>
      <c r="I14" s="86" t="str">
        <f>IFERROR(VLOOKUP(D14,DB!A:F,6,0),"")</f>
        <v/>
      </c>
      <c r="J14" s="61" t="str">
        <f>IFERROR(VLOOKUP(D14,DB!A:G,7,0),"")</f>
        <v/>
      </c>
      <c r="K14" s="147"/>
      <c r="L14" s="148" t="str">
        <f>IFERROR(VLOOKUP(D14,DB!A:I,9,0),"")</f>
        <v/>
      </c>
    </row>
    <row r="15" spans="1:12" ht="31.5" customHeight="1">
      <c r="A15" s="86"/>
      <c r="B15" s="61" t="str">
        <f>IFERROR(VLOOKUP(D15,DB!A:K,11,0),"")</f>
        <v/>
      </c>
      <c r="C15" s="61"/>
      <c r="D15" s="61"/>
      <c r="E15" s="61"/>
      <c r="F15" s="144"/>
      <c r="G15" s="145">
        <f ca="1">IFERROR(NOW()-F15,"-")</f>
        <v>45969.002449884261</v>
      </c>
      <c r="H15" s="146"/>
      <c r="I15" s="86" t="str">
        <f>IFERROR(VLOOKUP(D15,DB!A:F,6,0),"")</f>
        <v/>
      </c>
      <c r="J15" s="61" t="str">
        <f>IFERROR(VLOOKUP(D15,DB!A:G,7,0),"")</f>
        <v/>
      </c>
      <c r="K15" s="147"/>
      <c r="L15" s="148" t="str">
        <f>IFERROR(VLOOKUP(D15,DB!A:I,9,0),"")</f>
        <v/>
      </c>
    </row>
    <row r="16" spans="1:12" ht="31.5" customHeight="1">
      <c r="A16" s="86"/>
      <c r="B16" s="61" t="str">
        <f>IFERROR(VLOOKUP(D16,DB!A:K,11,0),"")</f>
        <v/>
      </c>
      <c r="C16" s="61"/>
      <c r="D16" s="61"/>
      <c r="E16" s="61"/>
      <c r="F16" s="144"/>
      <c r="G16" s="145">
        <f ca="1">IFERROR(NOW()-F16,"-")</f>
        <v>45969.002449884261</v>
      </c>
      <c r="H16" s="146"/>
      <c r="I16" s="86" t="str">
        <f>IFERROR(VLOOKUP(D16,DB!A:F,6,0),"")</f>
        <v/>
      </c>
      <c r="J16" s="61" t="str">
        <f>IFERROR(VLOOKUP(D16,DB!A:G,7,0),"")</f>
        <v/>
      </c>
      <c r="K16" s="147"/>
      <c r="L16" s="148" t="str">
        <f>IFERROR(VLOOKUP(D16,DB!A:I,9,0),"")</f>
        <v/>
      </c>
    </row>
    <row r="17" spans="1:12" ht="31.5" customHeight="1">
      <c r="A17" s="86"/>
      <c r="B17" s="61" t="str">
        <f>IFERROR(VLOOKUP(D17,DB!A:K,11,0),"")</f>
        <v/>
      </c>
      <c r="C17" s="61"/>
      <c r="D17" s="61"/>
      <c r="E17" s="61"/>
      <c r="F17" s="144"/>
      <c r="G17" s="145">
        <f ca="1">IFERROR(NOW()-F17,"-")</f>
        <v>45969.002449884261</v>
      </c>
      <c r="H17" s="146"/>
      <c r="I17" s="86" t="str">
        <f>IFERROR(VLOOKUP(D17,DB!A:F,6,0),"")</f>
        <v/>
      </c>
      <c r="J17" s="61" t="str">
        <f>IFERROR(VLOOKUP(D17,DB!A:G,7,0),"")</f>
        <v/>
      </c>
      <c r="K17" s="147"/>
      <c r="L17" s="148" t="str">
        <f>IFERROR(VLOOKUP(D17,DB!A:I,9,0),"")</f>
        <v/>
      </c>
    </row>
    <row r="18" spans="1:12" ht="31.5" customHeight="1">
      <c r="A18" s="86"/>
      <c r="B18" s="61" t="str">
        <f>IFERROR(VLOOKUP(D18,DB!A:K,11,0),"")</f>
        <v/>
      </c>
      <c r="C18" s="61"/>
      <c r="D18" s="61"/>
      <c r="E18" s="61"/>
      <c r="F18" s="144"/>
      <c r="G18" s="145">
        <f ca="1">IFERROR(NOW()-F18,"-")</f>
        <v>45969.002449884261</v>
      </c>
      <c r="H18" s="146"/>
      <c r="I18" s="86" t="str">
        <f>IFERROR(VLOOKUP(D18,DB!A:F,6,0),"")</f>
        <v/>
      </c>
      <c r="J18" s="61" t="str">
        <f>IFERROR(VLOOKUP(D18,DB!A:G,7,0),"")</f>
        <v/>
      </c>
      <c r="K18" s="147"/>
      <c r="L18" s="148" t="str">
        <f>IFERROR(VLOOKUP(D18,DB!A:I,9,0),"")</f>
        <v/>
      </c>
    </row>
    <row r="19" spans="1:12" ht="31.5" customHeight="1">
      <c r="A19" s="86"/>
      <c r="B19" s="61" t="str">
        <f>IFERROR(VLOOKUP(D19,DB!A:K,11,0),"")</f>
        <v/>
      </c>
      <c r="C19" s="61"/>
      <c r="D19" s="61"/>
      <c r="E19" s="61"/>
      <c r="F19" s="144"/>
      <c r="G19" s="145">
        <f ca="1">IFERROR(NOW()-F19,"-")</f>
        <v>45969.002449884261</v>
      </c>
      <c r="H19" s="146"/>
      <c r="I19" s="86" t="str">
        <f>IFERROR(VLOOKUP(D19,DB!A:F,6,0),"")</f>
        <v/>
      </c>
      <c r="J19" s="61" t="str">
        <f>IFERROR(VLOOKUP(D19,DB!A:G,7,0),"")</f>
        <v/>
      </c>
      <c r="K19" s="147"/>
      <c r="L19" s="148" t="str">
        <f>IFERROR(VLOOKUP(D19,DB!A:I,9,0),"")</f>
        <v/>
      </c>
    </row>
    <row r="20" spans="1:12" ht="31.5" customHeight="1">
      <c r="A20" s="86"/>
      <c r="B20" s="61" t="str">
        <f>IFERROR(VLOOKUP(D20,DB!A:K,11,0),"")</f>
        <v/>
      </c>
      <c r="C20" s="61"/>
      <c r="D20" s="61"/>
      <c r="E20" s="61"/>
      <c r="F20" s="144"/>
      <c r="G20" s="145">
        <f ca="1">IFERROR(NOW()-F20,"-")</f>
        <v>45969.002449884261</v>
      </c>
      <c r="H20" s="146"/>
      <c r="I20" s="86" t="str">
        <f>IFERROR(VLOOKUP(D20,DB!A:F,6,0),"")</f>
        <v/>
      </c>
      <c r="J20" s="61" t="str">
        <f>IFERROR(VLOOKUP(D20,DB!A:G,7,0),"")</f>
        <v/>
      </c>
      <c r="K20" s="147"/>
      <c r="L20" s="148" t="str">
        <f>IFERROR(VLOOKUP(D20,DB!A:I,9,0),"")</f>
        <v/>
      </c>
    </row>
  </sheetData>
  <dataValidations count="2">
    <dataValidation allowBlank="1" showInputMessage="1" showErrorMessage="1" sqref="E1" xr:uid="{62B1622A-85BD-4882-B430-9803BC9B7251}"/>
    <dataValidation type="list" allowBlank="1" showInputMessage="1" showErrorMessage="1" sqref="E2:E20"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2025-11-07T21:05:17Z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