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43" documentId="120_S{2AC9BD13-BADA-5192-A53E-5A8FF88502F6}" xr6:coauthVersionLast="47" xr6:coauthVersionMax="47" xr10:uidLastSave="{EFA23439-657F-47C9-A93F-4BC0313E63F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<sst xmlns="http://schemas.openxmlformats.org/spreadsheetml/2006/main" count="180269" uniqueCount="39119">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</sst>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318.85548136573925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45981.803907291665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45981.803907291665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45981.803907291665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45981.803907291665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45981.803907291665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45981.803907291665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45981.803907291665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45981.803907291665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45981.803907291665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45981.803907291665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45981.803907291665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45981.803907291665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45981.803907291665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45981.803907291665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45981.803907291665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45981.803907291665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45981.803907291665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45981.803907291665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45981.803907291665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45981.803907291665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45981.803907291665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45981.803907291665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45981.803907291665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45981.803907291665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45981.803907291665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45981.803907291665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45981.803907291665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45981.803907291665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45981.803907291665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45981.803907291665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45981.803907291665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45981.803907291665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45981.803907291665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45981.803907291665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45981.803907291665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45981.803907291665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45981.803907291665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45981.803907291665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45981.803907291665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45981.803907291665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45981.803907291665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45981.803907291665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45981.803907291665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45981.803907291665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45981.803907291665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45981.803907291665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45981.803907291665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45981.803907291665</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45981.803907291665</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BF37BD34-9B9C-4F8F-9187-589B22B68C7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156.80406932870392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45981.803907291665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45981.803907291665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45981.803907291665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45981.803907291665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45981.803907291665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45981.803907291665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45981.803907291665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45981.803907291665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45981.803907291665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45981.803907291665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45981.803907291665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45981.803907291665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45981.803907291665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45981.803907291665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45981.803907291665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45981.803907291665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45981.803907291665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45981.803907291665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45981.803907291665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45981.803907291665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45981.803907291665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45981.803907291665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45981.803907291665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45981.803907291665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45981.803907291665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45981.803907291665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45981.803907291665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45981.803907291665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45981.803907291665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45981.803907291665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45981.803907291665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45981.803907291665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45981.803907291665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45981.803907291665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45981.803907291665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45981.803907291665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45981.803907291665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45981.803907291665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45981.803907291665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45981.803907291665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45981.803907291665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45981.803907291665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45981.803907291665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45981.803907291665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45981.803907291665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45981.803907291665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45981.803907291665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45981.803907291665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45981.803907291665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45981.803907291665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45981.803907291665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45981.803907291665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45981.803907291665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45981.803907291665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45981.803907291665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45981.803907291665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45981.803907291665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45981.803907291665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45981.803907291665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45981.803907291665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45981.803907291665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45981.803907291665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45981.803907291665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45981.803907291665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45981.803907291665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45981.803907291665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45981.803907291665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45981.803907291665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45981.803907291665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45981.803907291665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45981.803907291665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45981.803907291665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45981.803907291665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45981.803907291665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45981.803907291665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45981.803907291665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45981.803907291665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45981.803907291665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45981.803907291665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45981.803907291665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45981.803907291665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45981.803907291665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45981.803907291665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45981.803907291665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45981.803907291665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45981.803907291665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45981.803907291665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45981.803907291665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45981.803907291665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45981.803907291665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45981.803907291665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45981.803907291665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45981.803907291665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45981.803907291665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45981.803907291665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45981.803907291665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45981.803907291665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45981.803907291665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45981.803907291665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45981.803907291665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45981.803907291665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45981.803907291665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45981.803907291665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45981.803907291665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45981.803907291665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45981.803907291665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45981.803907291665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45981.803907291665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45981.803907291665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45981.803907291665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45981.803907291665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45981.803907291665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45981.803907291665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45981.803907291665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45981.803907291665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45981.803907291665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45981.803907291665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45981.803907291665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45981.803907291665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45981.803907291665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45981.803907291665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45981.803907291665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45981.803907291665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45981.803907291665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45981.803907291665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45981.803907291665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45981.803907291665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45981.803907291665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45981.803907291665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45981.803907291665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45981.803907291665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45981.803907291665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45981.803907291665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45981.803907291665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45981.803907291665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45981.803907291665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45981.803907291665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45981.803907291665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45981.803907291665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45981.803907291665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45981.803907291665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45981.803907291665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45981.803907291665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45981.803907291665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45981.803907291665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45981.803907291665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45981.803907291665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45981.803907291665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45981.803907291665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45981.803907291665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45981.803907291665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45981.803907291665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45981.803907291665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45981.803907291665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45981.803907291665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45981.803907291665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45981.803907291665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45981.803907291665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45981.803907291665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45981.803907291665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45981.803907291665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45981.803907291665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45981.803907291665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45981.803907291665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45981.803907291665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45981.803907291665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45981.803907291665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45981.803907291665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45981.803907291665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45981.803907291665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45981.803907291665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45981.803907291665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45981.803907291665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45981.803907291665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45981.803907291665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45981.803907291665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45981.803907291665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45981.803907291665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45981.803907291665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45981.803907291665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45981.803907291665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45981.803907291665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45981.803907291665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45981.803907291665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45981.803907291665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45981.803907291665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45981.803907291665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45981.803907291665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45981.803907291665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45981.803907291665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45981.803907291665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45981.803907291665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45981.803907291665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45981.803907291665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45981.803907291665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45981.803907291665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45981.803907291665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45981.803907291665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45981.803907291665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45981.803907291665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45981.803907291665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45981.803907291665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45981.803907291665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45981.803907291665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45981.803907291665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45981.803907291665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45981.803907291665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45981.803907291665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45981.803907291665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45981.803907291665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45981.803907291665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45981.803907291665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45981.803907291665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45981.803907291665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45981.803907291665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45981.803907291665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45981.803907291665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45981.803907291665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45981.803907291665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45981.803907291665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45981.803907291665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45981.803907291665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45981.803907291665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45981.803907291665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45981.803907291665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45981.803907291665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45981.803907291665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45981.803907291665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45981.803907291665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45981.803907291665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45981.803907291665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45981.803907291665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45981.803907291665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45981.803907291665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45981.803907291665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45981.803907291665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45981.803907291665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45981.803907291665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45981.803907291665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45981.803907291665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45981.803907291665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45981.803907291665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45981.803907291665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45981.803907291665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45981.803907291665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45981.803907291665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45981.803907291665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45981.803907291665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45981.803907291665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45981.803907291665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45981.803907291665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45981.803907291665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45981.803907291665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45981.803907291665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45981.803907291665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45981.803907291665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45981.803907291665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45981.803907291665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45981.803907291665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45981.803907291665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45981.803907291665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45981.803907291665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45981.803907291665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45981.803907291665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45981.803907291665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45981.803907291665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45981.803907291665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45981.803907291665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45981.803907291665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45981.803907291665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45981.803907291665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45981.803907291665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45981.803907291665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45981.803907291665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45981.803907291665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45981.803907291665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45981.803907291665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45981.803907291665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45981.803907291665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45981.803907291665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45981.803907291665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45981.803907291665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45981.803907291665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45981.803907291665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45981.803907291665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45981.803907291665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45981.803907291665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45981.803907291665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45981.803907291665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45981.803907291665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45981.803907291665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45981.803907291665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45981.803907291665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45981.803907291665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45981.803907291665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45981.803907291665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45981.803907291665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45981.803907291665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45981.803907291665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45981.803907291665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45981.803907291665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45981.803907291665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45981.803907291665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45981.803907291665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45981.803907291665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45981.803907291665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45981.803907291665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45981.803907291665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45981.803907291665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45981.803907291665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45981.803907291665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45981.803907291665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45981.803907291665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45981.803907291665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45981.803907291665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45981.803907291665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45981.803907291665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45981.803907291665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45981.803907291665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45981.803907291665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45981.803907291665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45981.803907291665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45981.803907291665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45981.803907291665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45981.803907291665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45981.803907291665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45981.803907291665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45981.803907291665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45981.803907291665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45981.803907291665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45981.803907291665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45981.803907291665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45981.803907291665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45981.803907291665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45981.803907291665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45981.803907291665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45981.803907291665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45981.803907291665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45981.803907291665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45981.803907291665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45981.803907291665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45981.803907291665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45981.803907291665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45981.803907291665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45981.803907291665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45981.803907291665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45981.803907291665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45981.803907291665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45981.803907291665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45981.803907291665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45981.803907291665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45981.803907291665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45981.803907291665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45981.803907291665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45981.803907291665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45981.803907291665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45981.803907291665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45981.803907291665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45981.803907291665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45981.803907291665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45981.803907291665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45981.803907291665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45981.803907291665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45981.803907291665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45981.803907291665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45981.803907291665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45981.803907291665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45981.803907291665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45981.803907291665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45981.803907291665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45981.803907291665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45981.803907291665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45981.803907291665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45981.803907291665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45981.803907291665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45981.803907291665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45981.803907291665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45981.803907291665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45981.803907291665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45981.803907291665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45981.803907291665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45981.803907291665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45981.803907291665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45981.803907291665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45981.803907291665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45981.803907291665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45981.803907291665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45981.803907291665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45981.803907291665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45981.803907291665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45981.803907291665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45981.803907291665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45981.803907291665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45981.803907291665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45981.803907291665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45981.803907291665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45981.803907291665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45981.803907291665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45981.803907291665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45981.803907291665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45981.803907291665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45981.803907291665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45981.803907291665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45981.803907291665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45981.803907291665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45981.803907291665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45981.803907291665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45981.803907291665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45981.803907291665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45981.803907291665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45981.803907291665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45981.803907291665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45981.803907291665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45981.803907291665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45981.803907291665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45981.803907291665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45981.803907291665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45981.803907291665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45981.803907291665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45981.803907291665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45981.803907291665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45981.803907291665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45981.803907291665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45981.803907291665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45981.803907291665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45981.803907291665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45981.803907291665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45981.803907291665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45981.803907291665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45981.803907291665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45981.803907291665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45981.803907291665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45981.803907291665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45981.803907291665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45981.803907291665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45981.803907291665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45981.803907291665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45981.803907291665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45981.803907291665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45981.803907291665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45981.803907291665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45981.803907291665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45981.803907291665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45981.803907291665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45981.803907291665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45981.803907291665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45981.803907291665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45981.803907291665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45981.803907291665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45981.803907291665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45981.803907291665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45981.803907291665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45981.803907291665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45981.803907291665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45981.803907291665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45981.803907291665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45981.803907291665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45981.803907291665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45981.803907291665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45981.803907291665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45981.803907291665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45981.803907291665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45981.803907291665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45981.803907291665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45981.803907291665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45981.803907291665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45981.803907291665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45981.803907291665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45981.803907291665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45981.803907291665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45981.803907291665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45981.803907291665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45981.803907291665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45981.803907291665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45981.803907291665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45981.803907291665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45981.803907291665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45981.803907291665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45981.803907291665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45981.803907291665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45981.803907291665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45981.803907291665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45981.803907291665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45981.803907291665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45981.803907291665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45981.803907291665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45981.803907291665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45981.803907291665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45981.803907291665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45981.803907291665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45981.803907291665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45981.803907291665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45981.803907291665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45981.803907291665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45981.803907291665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45981.803907291665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45981.803907291665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45981.803907291665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45981.803907291665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45981.803907291665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45981.803907291665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45981.803907291665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45981.803907291665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45981.803907291665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45981.803907291665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45981.803907291665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45981.803907291665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45981.803907291665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45981.803907291665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45981.803907291665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45981.803907291665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45981.803907291665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45981.803907291665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45981.803907291665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45981.803907291665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45981.803907291665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45981.803907291665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45981.803907291665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45981.803907291665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45981.803907291665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45981.803907291665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45981.803907291665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45981.803907291665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45981.803907291665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45981.803907291665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45981.803907291665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45981.803907291665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45981.803907291665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45981.803907291665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45981.803907291665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45981.803907291665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45981.803907291665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45981.803907291665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45981.803907291665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45981.803907291665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45981.803907291665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45981.803907291665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45981.803907291665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45981.803907291665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45981.803907291665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45981.803907291665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45981.803907291665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45981.803907291665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45981.803907291665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45981.803907291665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45981.803907291665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45981.803907291665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45981.803907291665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45981.803907291665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45981.803907291665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45981.803907291665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45981.803907291665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45981.803907291665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45981.803907291665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45981.803907291665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45981.803907291665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45981.803907291665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45981.803907291665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45981.803907291665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45981.803907291665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45981.803907291665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45981.803907291665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45981.803907291665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45981.803907291665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45981.803907291665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45981.803907291665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45981.803907291665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45981.803907291665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45981.803907291665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45981.803907291665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45981.803907291665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45981.803907291665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45981.803907291665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45981.803907291665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45981.803907291665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45981.803907291665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45981.803907291665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45981.803907291665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45981.803907291665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45981.803907291665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45981.803907291665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45981.803907291665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45981.803907291665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45981.803907291665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45981.803907291665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45981.803907291665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45981.803907291665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45981.803907291665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45981.803907291665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45981.803907291665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45981.803907291665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45981.803907291665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45981.803907291665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45981.803907291665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45981.803907291665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45981.803907291665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45981.803907291665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45981.803907291665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45981.803907291665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45981.803907291665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45981.803907291665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45981.803907291665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45981.803907291665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45981.803907291665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45981.803907291665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45981.803907291665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45981.803907291665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45981.803907291665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45981.803907291665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45981.803907291665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45981.803907291665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45981.803907291665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45981.803907291665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45981.803907291665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45981.803907291665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45981.803907291665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45981.803907291665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45981.803907291665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45981.803907291665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45981.803907291665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45981.803907291665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45981.803907291665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45981.803907291665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45981.803907291665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45981.803907291665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45981.803907291665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45981.803907291665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45981.803907291665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45981.803907291665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45981.803907291665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45981.803907291665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45981.803907291665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45981.803907291665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45981.803907291665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45981.803907291665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45981.803907291665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45981.803907291665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45981.803907291665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45981.803907291665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45981.803907291665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45981.803907291665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45981.803907291665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45981.803907291665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45981.803907291665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45981.803907291665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45981.803907291665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45981.803907291665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45981.803907291665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45981.803907291665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45981.803907291665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45981.803907291665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45981.803907291665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45981.803907291665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45981.803907291665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45981.803907291665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45981.803907291665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45981.803907291665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45981.803907291665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45981.803907291665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45981.803907291665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45981.803907291665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45981.803907291665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45981.803907291665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45981.803907291665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45981.803907291665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45981.803907291665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45981.803907291665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45981.803907291665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45981.803907291665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45981.803907291665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45981.803907291665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45981.803907291665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45981.803907291665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45981.803907291665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45981.803907291665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45981.803907291665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45981.803907291665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45981.803907291665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45981.803907291665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45981.803907291665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45981.803907291665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45981.803907291665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45981.803907291665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45981.803907291665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45981.803907291665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45981.803907291665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45981.803907291665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45981.803907291665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45981.803907291665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45981.803907291665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45981.803907291665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45981.803907291665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45981.803907291665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45981.803907291665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45981.803907291665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45981.803907291665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45981.803907291665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45981.803907291665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45981.803907291665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45981.803907291665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45981.803907291665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45981.803907291665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45981.803907291665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45981.803907291665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45981.803907291665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45981.803907291665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45981.803907291665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45981.803907291665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45981.803907291665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45981.803907291665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45981.803907291665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45981.803907291665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45981.803907291665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45981.803907291665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45981.803907291665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45981.803907291665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45981.803907291665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45981.803907291665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45981.803907291665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45981.803907291665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45981.803907291665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45981.803907291665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45981.803907291665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45981.803907291665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45981.803907291665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45981.803907291665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45981.803907291665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45981.803907291665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45981.803907291665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45981.803907291665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45981.803907291665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45981.803907291665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45981.803907291665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45981.803907291665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45981.803907291665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45981.803907291665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45981.803907291665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45981.803907291665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45981.803907291665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45981.803907291665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45981.803907291665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45981.803907291665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45981.803907291665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45981.803907291665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45981.803907291665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45981.803907291665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45981.803907291665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45981.803907291665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45981.803907291665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45981.803907291665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45981.803907291665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45981.803907291665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45981.803907291665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45981.803907291665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45981.803907291665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45981.803907291665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45981.803907291665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45981.803907291665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45981.803907291665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45981.803907291665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45981.803907291665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45981.803907291665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45981.803907291665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45981.803907291665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45981.803907291665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45981.803907291665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45981.803907291665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45981.803907291665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45981.803907291665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45981.803907291665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45981.803907291665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45981.803907291665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45981.803907291665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45981.803907291665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45981.803907291665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45981.803907291665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45981.803907291665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45981.803907291665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45981.803907291665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45981.803907291665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45981.803907291665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45981.803907291665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45981.803907291665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45981.803907291665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45981.803907291665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45981.803907291665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45981.803907291665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45981.803907291665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45981.803907291665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45981.803907291665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45981.803907291665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45981.803907291665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45981.803907291665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45981.803907291665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45981.803907291665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45981.803907291665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45981.803907291665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45981.803907291665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45981.803907291665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45981.803907291665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45981.803907291665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45981.803907291665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45981.803907291665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45981.803907291665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45981.803907291665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45981.803907291665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45981.803907291665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45981.803907291665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45981.803907291665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45981.803907291665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45981.803907291665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45981.803907291665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45981.803907291665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45981.803907291665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45981.803907291665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45981.803907291665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45981.803907291665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45981.803907291665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45981.803907291665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45981.803907291665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45981.803907291665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45981.803907291665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45981.803907291665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45981.803907291665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45981.803907291665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45981.803907291665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45981.803907291665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45981.803907291665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45981.803907291665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45981.803907291665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45981.803907291665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45981.803907291665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45981.803907291665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45981.803907291665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45981.803907291665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45981.803907291665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45981.803907291665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45981.803907291665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45981.803907291665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45981.803907291665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45981.803907291665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45981.803907291665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45981.803907291665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45981.803907291665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45981.803907291665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45981.803907291665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45981.803907291665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45981.803907291665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45981.803907291665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45981.803907291665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45981.803907291665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45981.803907291665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45981.803907291665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45981.803907291665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45981.803907291665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45981.803907291665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45981.803907291665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45981.803907291665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45981.803907291665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45981.803907291665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45981.803907291665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45981.803907291665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45981.803907291665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45981.803907291665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45981.803907291665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45981.803907291665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45981.803907291665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45981.803907291665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45981.803907291665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45981.803907291665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45981.803907291665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45981.803907291665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45981.803907291665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45981.803907291665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45981.803907291665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45981.803907291665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45981.803907291665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45981.803907291665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45981.803907291665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45981.803907291665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45981.803907291665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45981.803907291665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45981.803907291665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45981.803907291665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45981.803907291665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45981.803907291665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45981.803907291665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45981.803907291665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45981.803907291665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45981.803907291665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45981.803907291665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45981.803907291665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45981.803907291665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45981.803907291665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45981.803907291665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45981.803907291665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45981.803907291665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45981.803907291665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45981.803907291665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45981.803907291665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45981.803907291665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45981.803907291665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45981.803907291665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45981.803907291665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45981.803907291665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45981.803907291665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45981.803907291665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45981.803907291665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45981.803907291665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45981.803907291665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45981.803907291665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45981.803907291665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45981.803907291665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45981.803907291665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45981.803907291665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45981.803907291665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45981.803907291665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45981.803907291665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45981.803907291665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45981.803907291665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45981.803907291665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45981.803907291665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45981.803907291665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45981.803907291665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45981.803907291665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45981.803907291665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45981.803907291665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45981.803907291665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45981.803907291665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45981.803907291665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45981.803907291665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45981.803907291665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45981.803907291665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45981.803907291665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45981.803907291665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45981.803907291665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45981.803907291665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45981.803907291665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45981.803907291665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45981.803907291665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45981.803907291665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45981.803907291665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45981.803907291665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45981.803907291665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45981.803907291665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45981.803907291665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45981.803907291665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45981.803907291665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45981.803907291665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45981.803907291665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45981.803907291665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45981.803907291665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45981.803907291665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45981.803907291665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45981.803907291665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45981.803907291665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45981.803907291665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45981.803907291665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45981.803907291665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45981.803907291665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45981.803907291665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45981.803907291665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45981.803907291665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45981.803907291665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45981.803907291665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45981.803907291665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45981.803907291665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45981.803907291665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45981.803907291665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45981.803907291665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45981.803907291665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45981.803907291665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45981.803907291665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45981.803907291665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45981.803907291665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45981.803907291665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45981.803907291665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45981.803907291665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45981.803907291665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45981.803907291665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45981.803907291665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45981.803907291665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45981.803907291665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45981.803907291665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45981.803907291665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45981.803907291665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45981.803907291665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45981.803907291665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45981.803907291665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45981.803907291665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45981.803907291665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45981.803907291665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45981.803907291665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45981.803907291665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45981.803907291665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45981.803907291665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45981.803907291665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45981.803907291665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45981.803907291665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45981.803907291665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45981.803907291665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45981.803907291665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45981.803907291665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45981.803907291665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45981.803907291665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45981.803907291665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45981.803907291665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45981.803907291665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45981.803907291665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45981.803907291665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45981.803907291665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45981.803907291665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45981.803907291665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45981.803907291665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45981.803907291665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45981.803907291665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45981.803907291665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45981.803907291665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45981.803907291665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45981.803907291665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45981.803907291665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45981.803907291665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45981.803907291665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45981.803907291665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45981.803907291665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45981.803907291665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45981.803907291665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45981.803907291665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45981.803907291665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45981.803907291665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45981.803907291665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45981.803907291665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45981.803907291665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45981.803907291665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45981.803907291665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45981.803907291665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45981.803907291665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45981.803907291665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45981.803907291665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45981.803907291665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45981.803907291665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45981.803907291665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45981.803907291665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45981.803907291665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45981.803907291665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45981.803907291665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45981.803907291665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45981.803907291665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45981.803907291665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45981.803907291665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45981.803907291665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45981.803907291665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45981.803907291665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45981.803907291665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45981.803907291665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45981.803907291665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45981.803907291665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45981.803907291665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45981.803907291665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45981.803907291665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45981.803907291665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45981.803907291665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45981.803907291665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45981.803907291665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45981.803907291665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45981.803907291665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45981.803907291665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45981.803907291665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45981.803907291665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45981.803907291665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45981.803907291665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45981.803907291665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45981.803907291665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45981.803907291665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45981.803907291665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45981.803907291665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45981.803907291665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45981.803907291665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45981.803907291665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45981.803907291665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45981.803907291665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45981.803907291665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45981.803907291665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45981.803907291665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45981.803907291665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45981.803907291665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45981.803907291665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45981.803907291665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45981.803907291665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45981.803907291665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45981.803907291665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45981.803907291665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45981.803907291665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45981.803907291665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45981.803907291665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45981.803907291665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45981.803907291665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45981.803907291665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45981.803907291665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45981.803907291665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45981.803907291665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45981.803907291665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45981.803907291665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45981.803907291665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45981.803907291665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45981.803907291665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45981.803907291665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45981.803907291665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45981.803907291665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45981.803907291665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45981.803907291665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45981.803907291665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45981.803907291665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45981.803907291665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45981.803907291665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45981.803907291665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45981.803907291665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45981.803907291665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45981.803907291665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45981.803907291665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45981.803907291665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45981.803907291665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45981.803907291665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45981.803907291665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45981.803907291665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45981.803907291665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45981.803907291665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45981.803907291665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45981.803907291665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45981.803907291665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45981.803907291665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45981.803907291665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45981.803907291665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45981.803907291665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45981.803907291665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45981.803907291665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45981.803907291665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45981.803907291665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278.32318969906919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2.5678124999103602E-2</v>
      </c>
      <c r="H3" s="95">
        <v>45981.770127314812</v>
      </c>
      <c r="I3" s="113" t="str">
        <f>IFERROR(VLOOKUP(D3,DB!A:F,6,0),"")</f>
        <v>SCECO</v>
      </c>
      <c r="J3" s="113" t="str">
        <f>IFERROR(VLOOKUP(D3,DB!A:G,7,0),"")</f>
        <v>Good</v>
      </c>
      <c r="K3" s="97"/>
      <c r="L3" s="91" t="str">
        <f>IFERROR(VLOOKUP(D3,DB!A:I,9,0),"")</f>
        <v>Latis</v>
      </c>
    </row>
    <row r="4" spans="1:16" ht="15" customHeight="1">
      <c r="A4" s="113"/>
      <c r="B4" s="113" t="str">
        <f>IFERROR(VLOOKUP(D4,DB!A:K,11,0),"")</f>
        <v/>
      </c>
      <c r="C4" s="93"/>
      <c r="D4" s="91"/>
      <c r="E4" s="94"/>
      <c r="F4" s="95"/>
      <c r="G4" s="96">
        <f t="shared" ca="1" si="0"/>
        <v>45981.803907291665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45981.803907291665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45981.803907291665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45981.803907291665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45981.803907291665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45981.803907291665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45981.803907291665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45981.803907291665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45981.803907291665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45981.803907291665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45981.803907291665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45981.803907291665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45981.803907291665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45981.803907291665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45981.803907291665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45981.803907291665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45981.803907291665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45981.803907291665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45981.803907291665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45981.803907291665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45981.803907291665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45981.803907291665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45981.803907291665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45981.803907291665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45981.803907291665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45981.803907291665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45981.803907291665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45981.803907291665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45981.803907291665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45981.803907291665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45981.803907291665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45981.803907291665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45981.803907291665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45981.803907291665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45981.803907291665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45981.803907291665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45981.803907291665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45981.803907291665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45981.803907291665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45981.803907291665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45981.803907291665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45981.803907291665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45981.803907291665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45981.803907291665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45981.803907291665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45981.803907291665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45981.803907291665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45981.803907291665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45981.803907291665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45981.803907291665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45981.803907291665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45981.803907291665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45981.803907291665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45981.803907291665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45981.803907291665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45981.803907291665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45981.803907291665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45981.803907291665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45981.803907291665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45981.803907291665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45981.803907291665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45981.803907291665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45981.803907291665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45981.803907291665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45981.803907291665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45981.803907291665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45981.803907291665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45981.803907291665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45981.803907291665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45981.803907291665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45981.803907291665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45981.803907291665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45981.803907291665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45981.803907291665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45981.803907291665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45981.803907291665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45981.803907291665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45981.803907291665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45981.803907291665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45981.803907291665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45981.803907291665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45981.803907291665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45981.803907291665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45981.803907291665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45981.803907291665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45981.803907291665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45981.803907291665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45981.803907291665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45981.803907291665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45981.803907291665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45981.803907291665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45981.803907291665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45981.803907291665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45981.803907291665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45981.803907291665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45981.803907291665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45981.803907291665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45981.803907291665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45981.803907291665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45981.803907291665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45981.803907291665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45981.803907291665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45981.803907291665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45981.803907291665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45981.803907291665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45981.803907291665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45981.803907291665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45981.803907291665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45981.803907291665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45981.803907291665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45981.803907291665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45981.803907291665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45981.803907291665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45981.803907291665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45981.803907291665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45981.803907291665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45981.803907291665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45981.803907291665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45981.803907291665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45981.803907291665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45981.803907291665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45981.803907291665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45981.803907291665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45981.803907291665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45981.803907291665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45981.803907291665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45981.803907291665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45981.803907291665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45981.803907291665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45981.803907291665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45981.803907291665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45981.803907291665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45981.803907291665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45981.803907291665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45981.803907291665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45981.803907291665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45981.803907291665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45981.803907291665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45981.803907291665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45981.803907291665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45981.803907291665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45981.803907291665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45981.803907291665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45981.803907291665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45981.803907291665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45981.803907291665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45981.803907291665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45981.803907291665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45981.803907291665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45981.803907291665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45981.803907291665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45981.803907291665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45981.803907291665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45981.803907291665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45981.803907291665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45981.803907291665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45981.803907291665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45981.803907291665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45981.803907291665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45981.803907291665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45981.803907291665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45981.803907291665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45981.803907291665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45981.803907291665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45981.803907291665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45981.803907291665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45981.803907291665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45981.803907291665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45981.803907291665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45981.803907291665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45981.803907291665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45981.803907291665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45981.803907291665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45981.803907291665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45981.803907291665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45981.803907291665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45981.803907291665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45981.803907291665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45981.803907291665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45981.803907291665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45981.803907291665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45981.803907291665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45981.803907291665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45981.803907291665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45981.803907291665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45981.803907291665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45981.803907291665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45981.803907291665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45981.803907291665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45981.803907291665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45981.803907291665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45981.803907291665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45981.803907291665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45981.803907291665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45981.803907291665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45981.803907291665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45981.803907291665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45981.803907291665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45981.803907291665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45981.803907291665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45981.803907291665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45981.803907291665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45981.803907291665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45981.803907291665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45981.803907291665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45981.803907291665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45981.803907291665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45981.803907291665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45981.803907291665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45981.803907291665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45981.803907291665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45981.803907291665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45981.803907291665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45981.803907291665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45981.803907291665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45981.803907291665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45981.803907291665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45981.803907291665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45981.803907291665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45981.803907291665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45981.803907291665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45981.803907291665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45981.803907291665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45981.803907291665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45981.803907291665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45981.803907291665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45981.803907291665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45981.803907291665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45981.803907291665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45981.803907291665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45981.803907291665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45981.803907291665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45981.803907291665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45981.803907291665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45981.803907291665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45981.803907291665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45981.803907291665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45981.803907291665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45981.803907291665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45981.803907291665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45981.803907291665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45981.803907291665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45981.803907291665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45981.803907291665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45981.803907291665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45981.803907291665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45981.803907291665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45981.803907291665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45981.803907291665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45981.803907291665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45981.803907291665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45981.803907291665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45981.803907291665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45981.803907291665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45981.803907291665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45981.803907291665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45981.803907291665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45981.803907291665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45981.803907291665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45981.803907291665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45981.803907291665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45981.803907291665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45981.803907291665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45981.803907291665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45981.803907291665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45981.803907291665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45981.803907291665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45981.803907291665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45981.803907291665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45981.803907291665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45981.803907291665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45981.803907291665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45981.803907291665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45981.803907291665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45981.803907291665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45981.803907291665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45981.803907291665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45981.803907291665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45981.803907291665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45981.803907291665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45981.803907291665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45981.803907291665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45981.803907291665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45981.803907291665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45981.803907291665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45981.803907291665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45981.803907291665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45981.803907291665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45981.803907291665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45981.803907291665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45981.803907291665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45981.803907291665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45981.803907291665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45981.803907291665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45981.803907291665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45981.803907291665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45981.803907291665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45981.803907291665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45981.803907291665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45981.803907291665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45981.803907291665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45981.803907291665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45981.803907291665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45981.803907291665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45981.803907291665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45981.803907291665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45981.803907291665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45981.803907291665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45981.803907291665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45981.803907291665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45981.803907291665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45981.803907291665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45981.803907291665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45981.803907291665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45981.803907291665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45981.803907291665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45981.803907291665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45981.803907291665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45981.803907291665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45981.803907291665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45981.803907291665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45981.803907291665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45981.803907291665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45981.803907291665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45981.803907291665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45981.803907291665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45981.803907291665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45981.803907291665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45981.803907291665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45981.803907291665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45981.803907291665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45981.803907291665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45981.803907291665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45981.803907291665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45981.803907291665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45981.803907291665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45981.803907291665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45981.803907291665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45981.803907291665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45981.803907291665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45981.803907291665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45981.803907291665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45981.803907291665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45981.803907291665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45981.803907291665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45981.803907291665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45981.803907291665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45981.803907291665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45981.803907291665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45981.803907291665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45981.803907291665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45981.803907291665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45981.803907291665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45981.803907291665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45981.803907291665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45981.803907291665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45981.803907291665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45981.803907291665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45981.803907291665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45981.803907291665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45981.803907291665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45981.803907291665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45981.803907291665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45981.803907291665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45981.803907291665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45981.803907291665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45981.803907291665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45981.803907291665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45981.803907291665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45981.803907291665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45981.803907291665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45981.803907291665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45981.803907291665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45981.803907291665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45981.803907291665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45981.803907291665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45981.803907291665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45981.803907291665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45981.803907291665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45981.803907291665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45981.803907291665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45981.803907291665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45981.803907291665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45981.803907291665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45981.803907291665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45981.803907291665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45981.803907291665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45981.803907291665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45981.803907291665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45981.803907291665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45981.803907291665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45981.803907291665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45981.803907291665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45981.803907291665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45981.803907291665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45981.803907291665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45981.803907291665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45981.803907291665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45981.803907291665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45981.803907291665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45981.803907291665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45981.803907291665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45981.803907291665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45981.803907291665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45981.803907291665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45981.803907291665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45981.803907291665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45981.803907291665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45981.803907291665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45981.803907291665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45981.803907291665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45981.803907291665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45981.803907291665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45981.803907291665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45981.803907291665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45981.803907291665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45981.803907291665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45981.803907291665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45981.803907291665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45981.803907291665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45981.803907291665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45981.803907291665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45981.803907291665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45981.803907291665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45981.803907291665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45981.803907291665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45981.803907291665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45981.803907291665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45981.803907291665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45981.803907291665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45981.803907291665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45981.803907291665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45981.803907291665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45981.803907291665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45981.803907291665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45981.803907291665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45981.803907291665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45981.803907291665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45981.803907291665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45981.803907291665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45981.803907291665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45981.803907291665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45981.803907291665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45981.803907291665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45981.803907291665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45981.803907291665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45981.803907291665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45981.803907291665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45981.803907291665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45981.803907291665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45981.803907291665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45981.803907291665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45981.803907291665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45981.803907291665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45981.803907291665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45981.803907291665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45981.803907291665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45981.803907291665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45981.803907291665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45981.803907291665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45981.803907291665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45981.803907291665</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89.971847106477071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55.615029976848746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33.142796180552978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4.2891040509275626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0.43060868055181345</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45981.803907291665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45981.803907291665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45981.803907291665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45981.803907291665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45981.803907291665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45981.803907291665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45981.803907291665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45981.803907291665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45981.803907291665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45981.803907291665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45981.803907291665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45981.803907291665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45981.803907291665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45981.803907291665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45981.803907291665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45981.803907291665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45981.803907291665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45981.803907291665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45981.803907291665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45981.803907291665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45981.803907291665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45981.803907291665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45981.803907291665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45981.803907291665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45981.803907291665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45981.803907291665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45981.803907291665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45981.803907291665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45981.803907291665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45981.803907291665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45981.803907291665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45981.803907291665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45981.803907291665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45981.803907291665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45981.803907291665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45981.803907291665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45981.803907291665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45981.803907291665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45981.803907291665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45981.803907291665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45981.803907291665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45981.803907291665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45981.803907291665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45981.803907291665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45981.803907291665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45981.803907291665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45981.803907291665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45981.803907291665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45981.803907291665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45981.803907291665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45981.803907291665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45981.803907291665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45981.803907291665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45981.803907291665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45981.803907291665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45981.803907291665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45981.803907291665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45981.803907291665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45981.803907291665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45981.803907291665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45981.803907291665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45981.803907291665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45981.803907291665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45981.803907291665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45981.803907291665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45981.803907291665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45981.803907291665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45981.803907291665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45981.803907291665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45981.803907291665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45981.803907291665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45981.803907291665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45981.803907291665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45981.803907291665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45981.803907291665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45981.803907291665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45981.803907291665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45981.803907291665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45981.803907291665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45981.803907291665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45981.803907291665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45981.803907291665</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45981.803907291665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45981.803907291665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45981.803907291665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45981.803907291665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45981.803907291665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45981.803907291665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45981.803907291665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45981.803907291665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45981.803907291665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45981.803907291665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45981.803907291665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45981.803907291665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45981.803907291665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45981.803907291665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45981.803907291665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45981.803907291665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45981.803907291665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45981.803907291665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45981.803907291665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45981.803907291665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45981.803907291665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45981.803907291665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45981.803907291665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45981.803907291665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45981.803907291665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45981.803907291665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45981.803907291665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45981.803907291665</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45981.803907291665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45981.803907291665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45981.803907291665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45981.803907291665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45981.803907291665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45981.803907291665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45981.803907291665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45981.803907291665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45981.803907291665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45981.803907291665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45981.803907291665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45981.803907291665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45981.803907291665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45981.803907291665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45981.803907291665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45981.803907291665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45981.803907291665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45981.803907291665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45981.803907291665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45981.803907291665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45981.803907291665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45981.803907291665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45981.803907291665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45981.803907291665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45981.803907291665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45981.803907291665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45981.803907291665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45981.803907291665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45981.803907291665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45981.803907291665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45981.803907291665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45981.803907291665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45981.803907291665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45981.803907291665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45981.803907291665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45981.803907291665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45981.803907291665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45981.803907291665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45981.803907291665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45981.803907291665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45981.803907291665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45981.803907291665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