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27" documentId="120_S{2AC9BD13-BADA-5192-A53E-5A8FF88502F6}" xr6:coauthVersionLast="47" xr6:coauthVersionMax="47" xr10:uidLastSave="{753BA745-76A9-454C-B96D-25280665ACF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<sst xmlns="http://schemas.openxmlformats.org/spreadsheetml/2006/main" count="180278" uniqueCount="39123">
  <si>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</si>
  <si>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</si>
  <si>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</si>
  <si>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</si>
  <si>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</si>
  <si>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</si>
  <si>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</si>
  <si>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</si>
  <si>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</si>
  <si>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</si>
  <si>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</si>
  <si>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</si>
  <si>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</si>
  <si>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</si>
  <si>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</si>
  <si>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</si>
  <si>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</si>
  <si>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</si>
  <si>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</si>
  <si>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</si>
  <si>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</si>
  <si>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</si>
  <si>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</si>
  <si>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</si>
  <si>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</si>
  <si>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</si>
  <si>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</si>
  <si>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</si>
  <si>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</si>
  <si>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</si>
  <si>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</si>
  <si>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</si>
  <si>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</si>
  <si>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</si>
  <si>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</si>
  <si>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</si>
  <si>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</si>
  <si>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</si>
  <si>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</si>
  <si>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</si>
  <si>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</si>
  <si>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</si>
  <si>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</si>
  <si>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</si>
  <si>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</si>
  <si>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</si>
  <si>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</si>
  <si>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</si>
  <si>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</si>
  <si>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</si>
  <si>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</si>
  <si>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</si>
  <si>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</si>
  <si>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</si>
  <si>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</si>
  <si>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</si>
  <si>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</si>
  <si>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</si>
  <si>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</si>
  <si>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</si>
  <si>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</si>
  <si>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</si>
  <si>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</si>
  <si>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</si>
  <si>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</si>
  <si>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</si>
  <si>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</si>
  <si>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</si>
  <si>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</si>
  <si>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</si>
  <si>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</si>
  <si>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</si>
  <si>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</si>
  <si>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</si>
  <si>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</si>
  <si>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</si>
  <si>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</si>
  <si>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</si>
  <si>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</si>
  <si>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</si>
  <si>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</si>
  <si>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</si>
  <si>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</si>
  <si>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</si>
  <si>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</si>
  <si>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</si>
  <si>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</si>
  <si>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</si>
  <si>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</si>
  <si>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</si>
  <si>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</si>
  <si>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</si>
  <si>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</si>
  <si>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</si>
  <si>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</si>
  <si>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</si>
  <si>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</si>
  <si>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</si>
  <si>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</si>
  <si>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</si>
  <si>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</si>
  <si>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</si>
  <si>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</si>
  <si>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</si>
  <si>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</si>
  <si>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</si>
  <si>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</si>
  <si>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</si>
  <si>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</si>
  <si>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</si>
  <si>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</si>
  <si>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</si>
  <si>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</si>
  <si>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</si>
  <si>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</si>
  <si>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</si>
  <si>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</si>
  <si>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</si>
  <si>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</si>
  <si>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</si>
  <si>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</si>
  <si>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</si>
  <si>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</si>
  <si>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</si>
  <si>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</si>
  <si>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</si>
  <si>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</si>
  <si>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</si>
  <si>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</si>
  <si>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</si>
  <si>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</si>
  <si>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</si>
  <si>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</si>
  <si>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</si>
  <si>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</si>
  <si>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</si>
  <si>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</si>
  <si>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</si>
  <si>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</si>
  <si>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</si>
  <si>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</si>
  <si>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</si>
  <si>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</si>
  <si>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</si>
  <si>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</si>
  <si>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</si>
  <si>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</si>
  <si>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</si>
  <si>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</si>
  <si>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</si>
  <si>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</si>
  <si>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</si>
  <si>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</si>
  <si>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</si>
  <si>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</si>
  <si>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</si>
  <si>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</si>
  <si>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</si>
  <si>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</si>
  <si>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</si>
  <si>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</si>
  <si>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</si>
  <si>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</si>
  <si>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</si>
  <si>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</si>
  <si>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</si>
  <si>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</si>
  <si>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</si>
  <si>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</si>
  <si>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</si>
  <si>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</si>
  <si>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</si>
  <si>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</si>
  <si>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</si>
  <si>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</si>
  <si>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</si>
  <si>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</si>
  <si>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</si>
  <si>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</si>
  <si>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</si>
  <si>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</si>
  <si>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</si>
  <si>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</si>
  <si>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</si>
  <si>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</si>
  <si>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</si>
  <si>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</si>
  <si>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</si>
  <si>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</si>
  <si>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</si>
  <si>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</si>
  <si>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</si>
  <si>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</si>
  <si>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</si>
  <si>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</si>
  <si>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</si>
  <si>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</si>
  <si>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</si>
  <si>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</si>
  <si>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</si>
  <si>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</si>
  <si>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</si>
  <si>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</si>
  <si>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</si>
  <si>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</si>
  <si>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</si>
  <si>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</si>
  <si>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</si>
  <si>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</si>
  <si>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</si>
  <si>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</si>
  <si>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</si>
  <si>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</si>
  <si>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</si>
  <si>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</si>
  <si>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</si>
  <si>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</si>
  <si>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</si>
  <si>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</si>
  <si>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</si>
  <si>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</si>
  <si>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</si>
  <si>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</si>
  <si>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</si>
  <si>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</si>
  <si>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</si>
  <si>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</si>
  <si>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</si>
  <si>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</si>
  <si>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</si>
  <si>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</si>
  <si>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</si>
  <si>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</si>
  <si>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</si>
  <si>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</si>
  <si>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</si>
  <si>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</si>
  <si>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</si>
  <si>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</si>
  <si>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</si>
  <si>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</si>
  <si>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</si>
  <si>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</si>
  <si>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</si>
  <si>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</si>
  <si>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</si>
  <si>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</si>
  <si>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</si>
  <si>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</si>
  <si>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</si>
  <si>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</si>
  <si>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</si>
  <si>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</si>
  <si>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</si>
  <si>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</si>
  <si>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</si>
  <si>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</si>
  <si>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</si>
  <si>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</si>
  <si>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</si>
  <si>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</si>
  <si>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</si>
  <si>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</si>
  <si>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</si>
  <si>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</si>
  <si>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</si>
  <si>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</si>
  <si>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</si>
  <si>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</si>
  <si>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</si>
  <si>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</si>
  <si>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</si>
  <si>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</si>
  <si>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</si>
  <si>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</si>
  <si>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</si>
  <si>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</si>
  <si>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</si>
  <si>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</si>
  <si>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</si>
  <si>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</si>
  <si>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</si>
  <si>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</si>
  <si>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</si>
  <si>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</si>
  <si>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</si>
  <si>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</si>
  <si>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</si>
  <si>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</si>
  <si>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</si>
  <si>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</si>
  <si>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</si>
  <si>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</si>
  <si>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</si>
  <si>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</si>
  <si>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</si>
  <si>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</si>
  <si>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</si>
  <si>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</si>
  <si>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</si>
  <si>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</si>
  <si>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</si>
  <si>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</si>
  <si>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</si>
  <si>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</si>
  <si>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</si>
  <si>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</si>
  <si>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</si>
  <si>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</si>
  <si>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</si>
  <si>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</si>
  <si>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</si>
  <si>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</si>
  <si>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</si>
  <si>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</si>
  <si>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</si>
  <si>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</si>
  <si>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</si>
  <si>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</si>
  <si>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</si>
  <si>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</si>
  <si>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</si>
  <si>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</si>
  <si>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</si>
  <si>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</si>
  <si>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</si>
  <si>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</si>
  <si>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</si>
  <si>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</si>
  <si>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</si>
  <si>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</si>
  <si>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</si>
  <si>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</si>
  <si>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</si>
  <si>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</si>
  <si>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</si>
  <si>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</si>
  <si>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</si>
  <si>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</si>
  <si>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</si>
  <si>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</si>
  <si>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</si>
  <si>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</si>
  <si>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</si>
  <si>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</si>
  <si>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</si>
  <si>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</si>
  <si>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</si>
  <si>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</si>
  <si>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</si>
  <si>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</si>
  <si>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</si>
  <si>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</si>
  <si>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</si>
  <si>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</si>
  <si>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</si>
  <si>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</si>
  <si>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</si>
  <si>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</si>
  <si>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</si>
  <si>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</si>
  <si>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</si>
  <si>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</si>
  <si>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</si>
  <si>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</si>
  <si>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</si>
  <si>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</si>
  <si>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</si>
  <si>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</si>
  <si>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</si>
  <si>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</si>
  <si>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</si>
  <si>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</si>
  <si>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</si>
  <si>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</si>
  <si>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</si>
  <si>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</si>
  <si>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</si>
  <si>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</si>
  <si>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</si>
  <si>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</si>
  <si>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</si>
  <si>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</si>
  <si>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</si>
  <si>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</si>
  <si>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</si>
  <si>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</si>
  <si>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</si>
  <si>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</si>
  <si>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</si>
  <si>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</si>
  <si>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</si>
  <si>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</si>
  <si>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</si>
  <si>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</si>
  <si>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</si>
  <si>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</si>
  <si>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</si>
  <si>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</si>
  <si>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</si>
  <si>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</si>
  <si>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</si>
  <si>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</si>
  <si>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</si>
  <si>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</si>
  <si>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</si>
  <si>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</si>
  <si>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</si>
  <si>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</si>
  <si>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</si>
  <si>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</si>
  <si>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</si>
  <si>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</si>
  <si>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</si>
  <si>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</si>
  <si>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</si>
  <si>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</si>
  <si>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</si>
  <si>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</si>
  <si>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</si>
  <si>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</si>
  <si>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</si>
  <si>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</si>
  <si>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</si>
  <si>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</si>
  <si>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</si>
  <si>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</si>
  <si>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</si>
  <si>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</si>
  <si>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</si>
  <si>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</si>
  <si>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</si>
  <si>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</si>
  <si>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</si>
  <si>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</si>
  <si>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</si>
  <si>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</si>
  <si>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</si>
  <si>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</si>
  <si>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</si>
  <si>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</si>
  <si>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</si>
  <si>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</si>
  <si>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</si>
  <si>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</si>
  <si>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</si>
  <si>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</si>
  <si>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</si>
  <si>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</si>
  <si>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</si>
  <si>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</si>
  <si>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</si>
  <si>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</si>
  <si>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</si>
  <si>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</si>
  <si>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</si>
  <si>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</si>
  <si>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</si>
  <si>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</si>
  <si>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</si>
  <si>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</si>
  <si>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</si>
  <si>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</si>
  <si>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</si>
  <si>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</si>
  <si>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</si>
  <si>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</si>
  <si>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</si>
  <si>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</si>
  <si>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</si>
  <si>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</si>
  <si>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</si>
  <si>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</si>
  <si>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</si>
  <si>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</si>
  <si>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</si>
  <si>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</si>
  <si>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</si>
  <si>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</si>
  <si>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</si>
  <si>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</si>
  <si>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</si>
  <si>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</si>
  <si>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</si>
  <si>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</si>
  <si>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</si>
  <si>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</si>
  <si>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</si>
  <si>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</si>
  <si>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</si>
  <si>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</si>
  <si>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</si>
  <si>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</si>
  <si>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</si>
  <si>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</si>
  <si>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</si>
  <si>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</si>
  <si>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</si>
  <si>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</si>
  <si>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</si>
  <si>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</si>
  <si>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</si>
  <si>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</si>
  <si>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</si>
  <si>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</si>
  <si>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</si>
  <si>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</si>
  <si>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</si>
  <si>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</si>
  <si>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</si>
  <si>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</si>
  <si>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</si>
  <si>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</si>
  <si>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</si>
  <si>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</si>
  <si>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</si>
  <si>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</si>
  <si>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</si>
  <si>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</si>
  <si>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</si>
  <si>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</si>
  <si>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</si>
  <si>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</si>
  <si>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</si>
  <si>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</si>
  <si>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</si>
  <si>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</si>
  <si>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</si>
  <si>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</si>
  <si>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</si>
  <si>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</si>
  <si>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</si>
  <si>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</si>
  <si>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</si>
  <si>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</si>
  <si>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</si>
  <si>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</si>
  <si>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</si>
  <si>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</si>
  <si>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</si>
  <si>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</si>
  <si>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</si>
  <si>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</si>
  <si>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</si>
  <si>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</si>
  <si>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</si>
  <si>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</si>
  <si>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</si>
  <si>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</si>
  <si>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</si>
  <si>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</si>
  <si>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</si>
  <si>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</si>
  <si>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</si>
  <si>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</si>
  <si>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</si>
  <si>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</si>
  <si>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</si>
  <si>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</si>
  <si>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</si>
  <si>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</si>
  <si>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</si>
  <si>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</si>
  <si>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</si>
  <si>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</si>
  <si>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</si>
  <si>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</si>
  <si>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</si>
  <si>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</si>
  <si>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</si>
  <si>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</si>
  <si>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</si>
  <si>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</si>
  <si>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</si>
  <si>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</si>
  <si>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</si>
  <si>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</si>
  <si>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</si>
  <si>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</si>
  <si>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</si>
  <si>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</si>
  <si>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</si>
  <si>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</si>
  <si>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</si>
  <si>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</si>
  <si>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</si>
  <si>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</si>
  <si>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</si>
  <si>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</si>
  <si>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</si>
  <si>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</si>
  <si>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</si>
  <si>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</si>
  <si>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</si>
  <si>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</si>
  <si>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</si>
  <si>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</si>
  <si>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</si>
  <si>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</si>
  <si>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</si>
  <si>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</si>
  <si>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</si>
  <si>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</si>
  <si>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</si>
  <si>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</si>
  <si>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</si>
  <si>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</si>
  <si>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</si>
  <si>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</si>
  <si>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</si>
  <si>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</si>
  <si>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</si>
  <si>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</si>
  <si>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</si>
  <si>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</si>
  <si>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</si>
  <si>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</si>
  <si>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</si>
  <si>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</si>
  <si>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</si>
  <si>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</si>
  <si>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</si>
  <si>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</si>
  <si>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</si>
  <si>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</si>
  <si>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</si>
  <si>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</si>
  <si>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</si>
  <si>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</si>
  <si>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</si>
  <si>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</si>
  <si>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</si>
  <si>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</si>
  <si>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</si>
  <si>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</si>
  <si>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</si>
  <si>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</si>
  <si>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</si>
  <si>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</si>
  <si>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</si>
  <si>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</si>
  <si>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</si>
  <si>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</si>
  <si>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</si>
  <si>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</si>
  <si>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</si>
  <si>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</si>
  <si>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</si>
  <si>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</si>
  <si>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</si>
  <si>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</si>
  <si>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</si>
  <si>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</si>
  <si>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</si>
  <si>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</si>
  <si>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</si>
  <si>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</si>
  <si>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</si>
  <si>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</si>
  <si>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</si>
  <si>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</si>
  <si>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</si>
  <si>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</si>
  <si>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</si>
  <si>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</si>
  <si>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</si>
  <si>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</si>
  <si>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</si>
  <si>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</si>
  <si>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</si>
  <si>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</si>
  <si>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</si>
  <si>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</si>
  <si>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</si>
  <si>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</si>
  <si>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</si>
  <si>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</si>
  <si>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</si>
  <si>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</si>
  <si>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</si>
  <si>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</si>
  <si>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</si>
  <si>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</si>
  <si>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</si>
  <si>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</si>
  <si>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</si>
  <si>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</si>
  <si>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</si>
  <si>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</si>
  <si>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</si>
  <si>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</si>
  <si>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</si>
  <si>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</si>
  <si>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</si>
  <si>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</si>
  <si>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</si>
  <si>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</si>
  <si>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</si>
  <si>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</si>
  <si>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</si>
  <si>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</si>
  <si>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</si>
  <si>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</si>
  <si>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</si>
  <si>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</si>
  <si>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</si>
  <si>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</si>
  <si>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</si>
  <si>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</si>
  <si>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</si>
  <si>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</si>
  <si>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</si>
  <si>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</si>
  <si>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</si>
  <si>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</si>
  <si>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</si>
  <si>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</si>
  <si>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</si>
  <si>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</si>
  <si>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</si>
  <si>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</si>
  <si>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</si>
  <si>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</si>
  <si>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</si>
  <si>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</si>
  <si>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</si>
  <si>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</si>
  <si>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</si>
  <si>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</si>
  <si>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</si>
  <si>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</si>
  <si>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</si>
  <si>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</si>
  <si>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</si>
  <si>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</si>
  <si>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</si>
  <si>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</si>
  <si>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</si>
  <si>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</si>
  <si>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</si>
  <si>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</si>
  <si>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</si>
  <si>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</si>
  <si>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</si>
  <si>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</si>
  <si>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</si>
  <si>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</si>
  <si>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</si>
  <si>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</si>
  <si>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</si>
  <si>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</si>
  <si>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</si>
  <si>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</si>
  <si>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</si>
  <si>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</si>
  <si>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</si>
  <si>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</si>
  <si>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</si>
  <si>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</si>
  <si>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</si>
  <si>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</si>
  <si>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</si>
  <si>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</si>
  <si>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</si>
  <si>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</si>
  <si>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</si>
  <si>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</si>
  <si>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</si>
  <si>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</si>
  <si>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</si>
  <si>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</si>
  <si>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</si>
  <si>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</si>
  <si>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</si>
  <si>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</si>
  <si>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</si>
  <si>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</si>
  <si>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</si>
  <si>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</si>
  <si>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</si>
  <si>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</si>
  <si>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</si>
  <si>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</si>
  <si>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</si>
  <si>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</si>
  <si>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</si>
  <si>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</si>
  <si>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</si>
  <si>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</si>
  <si>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</si>
  <si>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</si>
  <si>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</si>
  <si>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</si>
  <si>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</si>
  <si>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</si>
  <si>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</si>
  <si>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</si>
  <si>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</si>
  <si>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</si>
  <si>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</si>
  <si>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</si>
  <si>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</si>
  <si>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</si>
  <si>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</si>
  <si>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</si>
  <si>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</si>
  <si>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</si>
  <si>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</si>
  <si>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</si>
  <si>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</si>
  <si>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</si>
  <si>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</si>
  <si>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</si>
  <si>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</si>
  <si>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</si>
  <si>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</si>
  <si>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</si>
  <si>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</si>
  <si>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</si>
  <si>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</si>
  <si>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</si>
  <si>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</si>
  <si>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</si>
  <si>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</si>
  <si>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</si>
  <si>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</si>
  <si>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</si>
  <si>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</si>
  <si>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</si>
  <si>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</si>
  <si>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</si>
  <si>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</si>
  <si>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</si>
  <si>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</si>
  <si>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</si>
  <si>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</si>
  <si>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</si>
  <si>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</si>
  <si>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</si>
  <si>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</si>
  <si>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</si>
  <si>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</si>
  <si>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</si>
  <si>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</si>
  <si>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</si>
  <si>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</si>
  <si>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</si>
  <si>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</si>
  <si>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</si>
  <si>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</si>
  <si>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</si>
  <si>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</si>
  <si>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</si>
  <si>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</si>
  <si>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</si>
  <si>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</si>
  <si>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</si>
  <si>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</si>
  <si>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</si>
  <si>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</si>
  <si>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</si>
  <si>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</si>
  <si>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</si>
  <si>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</si>
  <si>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</si>
  <si>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</si>
  <si>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</si>
  <si>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</si>
  <si>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</si>
  <si>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</si>
  <si>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</si>
  <si>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</si>
  <si>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</si>
  <si>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</si>
  <si>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</si>
  <si>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</si>
  <si>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</si>
  <si>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</si>
  <si>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</si>
  <si>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</si>
  <si>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</si>
  <si>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</si>
  <si>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</si>
  <si>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</si>
  <si>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</si>
  <si>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</si>
  <si>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</si>
  <si>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</si>
  <si>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</si>
  <si>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</si>
  <si>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</si>
  <si>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</si>
  <si>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</si>
  <si>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</si>
  <si>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</si>
  <si>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</si>
  <si>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</si>
  <si>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</si>
  <si>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</si>
  <si>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</si>
  <si>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</si>
  <si>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</si>
  <si>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</si>
  <si>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</si>
  <si>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</si>
  <si>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</si>
  <si>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</si>
  <si>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</si>
  <si>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</si>
  <si>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</si>
  <si>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</si>
  <si>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</si>
  <si>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</si>
  <si>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</si>
  <si>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</si>
  <si>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</si>
  <si>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</si>
  <si>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</si>
  <si>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</si>
  <si>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</si>
  <si>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</si>
  <si>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</si>
  <si>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</si>
  <si>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</si>
  <si>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</si>
  <si>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</si>
  <si>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</si>
  <si>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</si>
  <si>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</si>
  <si>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</si>
  <si>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</si>
  <si>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</si>
  <si>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</si>
  <si>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</si>
  <si>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</si>
  <si>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</si>
  <si>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</si>
  <si>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</si>
  <si>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</si>
  <si>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</si>
  <si>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</si>
  <si>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</si>
  <si>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</si>
  <si>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</si>
  <si>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</si>
  <si>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</si>
  <si>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</si>
  <si>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</si>
  <si>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</si>
  <si>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</si>
  <si>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</si>
  <si>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</si>
  <si>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</si>
  <si>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</si>
  <si>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</si>
  <si>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</si>
  <si>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</si>
  <si>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</si>
  <si>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</si>
  <si>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</si>
  <si>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</si>
  <si>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</si>
  <si>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</si>
  <si>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</si>
  <si>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</si>
  <si>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</si>
  <si>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</si>
  <si>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</si>
  <si>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</si>
  <si>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</si>
  <si>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</si>
  <si>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</si>
  <si>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</si>
  <si>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</si>
  <si>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</si>
  <si>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</si>
  <si>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</si>
  <si>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</si>
  <si>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</si>
  <si>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</si>
  <si>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</si>
  <si>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</si>
  <si>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</si>
  <si>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</si>
  <si>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</si>
  <si>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</si>
  <si>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</si>
  <si>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</si>
  <si>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</si>
  <si>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</si>
  <si>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</si>
  <si>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</si>
  <si>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</si>
  <si>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</si>
  <si>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</si>
  <si>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</si>
  <si>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</si>
  <si>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</si>
  <si>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</si>
  <si>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</si>
  <si>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</si>
  <si>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</si>
  <si>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</si>
  <si>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</si>
  <si>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</si>
  <si>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</si>
  <si>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</si>
  <si>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</si>
  <si>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</si>
  <si>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</si>
  <si>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</si>
  <si>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</si>
  <si>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</si>
  <si>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</si>
  <si>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</si>
  <si>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</si>
  <si>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</si>
  <si>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</si>
  <si>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</si>
  <si>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</si>
  <si>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</si>
  <si>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</si>
  <si>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</si>
  <si>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</si>
  <si>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</si>
  <si>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</si>
  <si>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</si>
  <si>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</si>
  <si>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</si>
  <si>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</si>
  <si>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</si>
  <si>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</si>
  <si>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</si>
  <si>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</si>
  <si>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</si>
  <si>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</si>
  <si>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</si>
  <si>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</si>
  <si>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</si>
  <si>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</si>
  <si>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</si>
  <si>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</si>
  <si>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</si>
  <si>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</si>
  <si>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</si>
  <si>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</si>
  <si>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</si>
  <si>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</si>
  <si>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</si>
  <si>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</si>
  <si>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</si>
  <si>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</si>
  <si>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</si>
  <si>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</si>
  <si>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</si>
  <si>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</si>
  <si>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</si>
  <si>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</si>
  <si>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</si>
  <si>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</si>
  <si>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</si>
  <si>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</si>
  <si>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</si>
  <si>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</si>
  <si>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</si>
  <si>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</si>
  <si>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</si>
  <si>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</si>
  <si>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</si>
  <si>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</si>
  <si>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</si>
  <si>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</si>
  <si>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</si>
  <si>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</si>
  <si>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</si>
  <si>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</si>
  <si>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</si>
  <si>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</si>
  <si>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</si>
  <si>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</si>
  <si>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</si>
  <si>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</si>
  <si>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</si>
  <si>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</si>
  <si>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</si>
  <si>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</si>
  <si>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</si>
  <si>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</si>
  <si>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</si>
  <si>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</si>
  <si>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</si>
  <si>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</si>
  <si>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</si>
  <si>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</si>
  <si>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</si>
  <si>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</si>
  <si>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</si>
  <si>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</si>
  <si>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</si>
  <si>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</si>
  <si>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</si>
  <si>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</si>
  <si>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</si>
  <si>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</si>
  <si>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</si>
  <si>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</si>
  <si>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</si>
  <si>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</si>
  <si>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</si>
  <si>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</si>
  <si>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</si>
  <si>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</si>
  <si>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</si>
  <si>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</si>
  <si>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</si>
  <si>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</si>
  <si>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</si>
  <si>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</si>
  <si>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</si>
  <si>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</si>
  <si>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</si>
  <si>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</si>
  <si>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</si>
  <si>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</si>
  <si>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</si>
  <si>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</si>
  <si>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</si>
  <si>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</si>
  <si>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</si>
  <si>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</si>
  <si>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</si>
  <si>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</si>
  <si>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</si>
  <si>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</si>
  <si>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</si>
  <si>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</si>
  <si>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</si>
  <si>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</si>
  <si>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</si>
  <si>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</si>
  <si>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</si>
  <si>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</si>
  <si>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</si>
  <si>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</si>
  <si>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</si>
  <si>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</si>
  <si>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</si>
  <si>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</si>
  <si>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</si>
  <si>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</si>
  <si>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</si>
  <si>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</si>
  <si>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</si>
  <si>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</si>
  <si>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</si>
  <si>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</si>
  <si>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</si>
  <si>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</si>
  <si>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</si>
  <si>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</si>
  <si>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</si>
  <si>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</si>
  <si>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</si>
  <si>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</si>
  <si>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</si>
  <si>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</si>
  <si>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</si>
  <si>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</si>
  <si>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</si>
  <si>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</si>
  <si>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</si>
  <si>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</si>
  <si>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</si>
  <si>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</si>
  <si>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</si>
  <si>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</si>
  <si>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</si>
  <si>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</si>
  <si>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</si>
  <si>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</si>
  <si>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</si>
  <si>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</si>
  <si>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</si>
  <si>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</si>
  <si>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</si>
  <si>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</si>
  <si>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</si>
  <si>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</si>
  <si>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</si>
  <si>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</si>
  <si>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</si>
  <si>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</si>
  <si>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</si>
  <si>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</si>
  <si>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</si>
  <si>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</si>
  <si>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</si>
  <si>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</si>
  <si>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</si>
  <si>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</si>
  <si>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</si>
  <si>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</si>
  <si>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</si>
  <si>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</si>
  <si>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</si>
  <si>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</si>
  <si>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</si>
  <si>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</si>
  <si>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</si>
  <si>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</si>
  <si>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</si>
  <si>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</si>
  <si>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</si>
  <si>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</si>
  <si>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</si>
  <si>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</si>
  <si>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</si>
  <si>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</si>
  <si>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</si>
  <si>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</si>
  <si>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</si>
  <si>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</si>
  <si>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</si>
  <si>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</si>
  <si>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</si>
  <si>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</si>
  <si>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</si>
  <si>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</si>
  <si>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</si>
  <si>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</si>
  <si>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</si>
  <si>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</si>
  <si>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</si>
  <si>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</si>
  <si>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</si>
  <si>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</si>
  <si>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</si>
  <si>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</si>
  <si>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</si>
  <si>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</si>
  <si>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</si>
  <si>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</si>
  <si>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</si>
  <si>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</si>
  <si>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</si>
  <si>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</si>
  <si>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</si>
  <si>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</si>
  <si>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</si>
  <si>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</si>
  <si>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</si>
  <si>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</si>
  <si>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</si>
  <si>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</si>
  <si>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</si>
  <si>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</si>
  <si>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</si>
  <si>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</si>
  <si>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</si>
  <si>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</si>
  <si>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</si>
  <si>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</si>
  <si>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</si>
  <si>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</si>
  <si>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</si>
  <si>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</si>
  <si>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</si>
  <si>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</si>
  <si>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</si>
  <si>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</si>
  <si>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</si>
  <si>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</si>
  <si>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</si>
  <si>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</si>
  <si>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</si>
  <si>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</si>
  <si>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</si>
  <si>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</si>
  <si>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</si>
  <si>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</si>
  <si>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</si>
  <si>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</si>
  <si>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</si>
  <si>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</si>
  <si>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</si>
  <si>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</si>
  <si>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</si>
  <si>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</si>
  <si>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</si>
  <si>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</si>
  <si>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</si>
  <si>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</si>
  <si>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</si>
  <si>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</si>
  <si>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</si>
  <si>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</si>
  <si>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</si>
  <si>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</si>
  <si>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</si>
  <si>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</si>
  <si>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</si>
  <si>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</si>
  <si>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</si>
  <si>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</si>
  <si>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</si>
  <si>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</si>
  <si>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</si>
  <si>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</si>
  <si>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</si>
  <si>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</si>
  <si>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</si>
  <si>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</si>
  <si>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</si>
  <si>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</si>
  <si>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</si>
  <si>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</si>
  <si>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</si>
  <si>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</si>
  <si>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</si>
  <si>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</si>
  <si>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</si>
  <si>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</si>
  <si>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</si>
  <si>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</si>
  <si>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</si>
  <si>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</si>
  <si>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</si>
  <si>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</si>
  <si>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</si>
  <si>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</si>
  <si>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</si>
  <si>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</si>
  <si>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</si>
  <si>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</si>
  <si>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</si>
  <si>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</si>
  <si>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</si>
  <si>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</si>
  <si>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</si>
  <si>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</si>
  <si>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</si>
  <si>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</si>
  <si>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</si>
  <si>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</si>
  <si>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</si>
  <si>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</si>
  <si>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</si>
  <si>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</si>
  <si>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</si>
  <si>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</si>
  <si>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</si>
  <si>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</si>
  <si>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</si>
  <si>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</si>
  <si>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</si>
  <si>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</si>
  <si>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</si>
  <si>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</si>
  <si>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</si>
  <si>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</si>
  <si>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</si>
  <si>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</si>
  <si>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</si>
  <si>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</si>
  <si>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</si>
  <si>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</si>
  <si>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</si>
  <si>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</si>
  <si>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</si>
  <si>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</si>
  <si>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</si>
  <si>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</si>
  <si>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</si>
  <si>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</si>
  <si>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</si>
  <si>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</si>
  <si>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</si>
  <si>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</si>
  <si>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</si>
  <si>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</si>
  <si>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</si>
  <si>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</si>
  <si>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</si>
  <si>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</si>
  <si>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</si>
  <si>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</si>
  <si>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</si>
  <si>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</si>
  <si>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</si>
  <si>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</si>
  <si>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</si>
  <si>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</si>
  <si>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</si>
  <si>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</si>
  <si>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</si>
  <si>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</si>
  <si>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</si>
  <si>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</si>
  <si>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</si>
  <si>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</si>
  <si>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</si>
  <si>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</si>
  <si>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</si>
  <si>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</si>
  <si>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</si>
  <si>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</si>
  <si>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</si>
  <si>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</si>
  <si>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</si>
  <si>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</si>
  <si>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</si>
  <si>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</si>
  <si>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</si>
  <si>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</si>
  <si>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</si>
  <si>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</si>
  <si>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</si>
  <si>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</si>
  <si>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</si>
  <si>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</si>
  <si>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</si>
  <si>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</si>
  <si>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</si>
  <si>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</si>
  <si>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</si>
  <si>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</si>
  <si>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</si>
  <si>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</si>
  <si>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</si>
  <si>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</si>
  <si>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</si>
  <si>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</si>
  <si>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</si>
  <si>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</si>
  <si>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</si>
  <si>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</si>
  <si>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</si>
  <si>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</si>
  <si>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</si>
  <si>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</si>
  <si>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</si>
  <si>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</si>
  <si>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</si>
  <si>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</si>
  <si>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</si>
  <si>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</si>
  <si>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</si>
  <si>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</si>
  <si>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</si>
  <si>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</si>
  <si>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</si>
  <si>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</si>
  <si>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</si>
  <si>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</si>
  <si>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</si>
  <si>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</si>
  <si>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</si>
  <si>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</si>
  <si>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</si>
  <si>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</si>
  <si>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</si>
  <si>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</si>
  <si>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</si>
  <si>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</si>
  <si>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</si>
  <si>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</si>
  <si>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</si>
  <si>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</si>
  <si>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</si>
  <si>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</si>
  <si>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</si>
  <si>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</si>
  <si>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</si>
  <si>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</si>
  <si>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</si>
  <si>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</si>
  <si>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</si>
  <si>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</si>
  <si>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</si>
  <si>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</si>
  <si>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</si>
  <si>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</si>
  <si>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</si>
  <si>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</si>
  <si>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</si>
  <si>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</si>
  <si>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</si>
  <si>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</si>
  <si>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</si>
  <si>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</si>
  <si>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</si>
  <si>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</si>
  <si>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</si>
  <si>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</si>
  <si>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</si>
  <si>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</si>
  <si>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</si>
  <si>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</si>
  <si>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</si>
  <si>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</si>
  <si>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</si>
  <si>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</si>
  <si>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</si>
  <si>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</si>
  <si>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</si>
  <si>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</si>
  <si>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</si>
  <si>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</si>
  <si>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</si>
  <si>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</si>
  <si>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</si>
  <si>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</si>
  <si>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</si>
  <si>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</si>
  <si>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</si>
  <si>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</si>
  <si>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</si>
  <si>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</si>
  <si>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</si>
  <si>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</si>
  <si>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</si>
  <si>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</si>
  <si>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</si>
  <si>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</si>
  <si>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</si>
  <si>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</si>
  <si>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</si>
  <si>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</si>
  <si>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</si>
  <si>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</si>
  <si>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</si>
  <si>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</si>
  <si>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</si>
  <si>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</si>
  <si>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</si>
  <si>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</si>
  <si>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</si>
  <si>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</si>
  <si>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</si>
  <si>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</si>
  <si>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</si>
  <si>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</si>
  <si>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</si>
  <si>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</si>
  <si>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</si>
  <si>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</si>
  <si>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</si>
  <si>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</si>
  <si>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</si>
  <si>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</si>
  <si>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</si>
  <si>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</si>
  <si>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</si>
  <si>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</si>
  <si>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</si>
  <si>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</si>
  <si>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</si>
  <si>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</si>
  <si>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</si>
  <si>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</si>
  <si>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</si>
  <si>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</si>
  <si>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</si>
  <si>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</si>
  <si>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</si>
  <si>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</si>
  <si>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</si>
  <si>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</si>
  <si>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</si>
  <si>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</si>
  <si>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</si>
  <si>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</si>
  <si>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</si>
  <si>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</si>
  <si>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</si>
  <si>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</si>
  <si>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</si>
  <si>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</si>
  <si>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</si>
  <si>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</si>
  <si>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</si>
  <si>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</si>
  <si>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</si>
  <si>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</si>
  <si>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</si>
  <si>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</si>
  <si>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</si>
  <si>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</si>
  <si>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</si>
  <si>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</si>
  <si>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</si>
  <si>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</si>
  <si>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</si>
  <si>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</si>
  <si>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</si>
  <si>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</si>
  <si>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</si>
  <si>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</si>
  <si>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</si>
  <si>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</si>
  <si>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</si>
  <si>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</si>
  <si>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</si>
  <si>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</si>
  <si>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</si>
  <si>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</si>
  <si>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</si>
  <si>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</si>
  <si>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</si>
  <si>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</si>
  <si>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</si>
  <si>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</si>
  <si>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</si>
  <si>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</si>
  <si>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</si>
  <si>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</si>
  <si>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</si>
  <si>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</si>
  <si>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</si>
  <si>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</si>
  <si>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</si>
  <si>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</si>
  <si>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</si>
  <si>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</si>
  <si>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</si>
  <si>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</si>
  <si>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</si>
  <si>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</si>
  <si>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</si>
  <si>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</si>
  <si>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</si>
  <si>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</si>
  <si>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</si>
  <si>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</si>
  <si>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</si>
  <si>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</si>
  <si>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</si>
  <si>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</si>
  <si>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</si>
  <si>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</si>
  <si>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</si>
  <si>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</si>
  <si>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</si>
  <si>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</si>
  <si>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</si>
  <si>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</si>
  <si>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</si>
  <si>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</si>
  <si>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</si>
  <si>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</si>
  <si>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</si>
  <si>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</si>
  <si>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</si>
  <si>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</si>
  <si>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</si>
  <si>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</si>
  <si>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</si>
  <si>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</si>
  <si>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</si>
  <si>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</si>
  <si>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</si>
  <si>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</si>
  <si>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</si>
  <si>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</si>
  <si>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</si>
  <si>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</si>
  <si>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</si>
  <si>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</si>
  <si>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</si>
  <si>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</si>
  <si>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</si>
  <si>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</si>
  <si>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</si>
  <si>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</si>
  <si>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</si>
  <si>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</si>
  <si>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</si>
  <si>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</si>
  <si>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</si>
  <si>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</si>
  <si>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</si>
  <si>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</si>
  <si>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</si>
  <si>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</si>
  <si>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</si>
  <si>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</si>
  <si>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</si>
  <si>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</si>
  <si>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</si>
  <si>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</si>
  <si>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</si>
  <si>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</si>
  <si>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</si>
  <si>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</si>
  <si>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</si>
  <si>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</si>
  <si>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</si>
  <si>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</si>
  <si>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</si>
  <si>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</si>
  <si>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</si>
  <si>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</si>
  <si>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</si>
  <si>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</si>
  <si>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</si>
  <si>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</si>
  <si>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</si>
  <si>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</si>
  <si>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</si>
  <si>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</si>
  <si>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</si>
  <si>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</si>
  <si>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</si>
  <si>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</si>
  <si>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</si>
  <si>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</si>
  <si>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</si>
  <si>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</si>
  <si>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</si>
  <si>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</si>
  <si>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</si>
  <si>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</si>
  <si>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</si>
  <si>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</si>
  <si>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</si>
  <si>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</si>
  <si>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</si>
  <si>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</si>
  <si>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</si>
  <si>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</si>
  <si>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</si>
  <si>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</si>
  <si>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</si>
  <si>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</si>
  <si>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</si>
  <si>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</si>
  <si>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</si>
  <si>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</si>
  <si>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</si>
  <si>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</si>
  <si>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</si>
  <si>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</si>
  <si>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</si>
  <si>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</si>
  <si>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</si>
  <si>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</si>
  <si>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</si>
  <si>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</si>
  <si>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</si>
  <si>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</si>
  <si>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</si>
  <si>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</si>
  <si>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</si>
  <si>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</si>
  <si>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</si>
  <si>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</si>
  <si>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</si>
  <si>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</si>
  <si>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</si>
  <si>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</si>
  <si>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</si>
  <si>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</si>
  <si>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</si>
  <si>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</si>
  <si>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</si>
  <si>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</si>
  <si>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</si>
  <si>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</si>
  <si>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</si>
  <si>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</si>
  <si>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</si>
  <si>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</si>
  <si>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</si>
  <si>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</si>
  <si>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</si>
  <si>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</si>
  <si>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</si>
  <si>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</si>
  <si>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</si>
  <si>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</si>
  <si>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</si>
  <si>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</si>
  <si>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</si>
  <si>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</si>
  <si>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</si>
  <si>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</si>
  <si>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</si>
  <si>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</si>
  <si>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</si>
  <si>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</si>
  <si>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</si>
  <si>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</si>
  <si>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</si>
  <si>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</si>
  <si>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</si>
  <si>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</si>
  <si>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</si>
  <si>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</si>
  <si>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</si>
  <si>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</si>
  <si>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</si>
  <si>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</si>
  <si>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</si>
  <si>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</si>
  <si>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</si>
  <si>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</si>
  <si>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</si>
  <si>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</si>
  <si>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</si>
  <si>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</si>
  <si>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</si>
  <si>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</si>
  <si>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</si>
  <si>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</si>
  <si>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</si>
  <si>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</si>
  <si>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</si>
  <si>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</si>
  <si>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</si>
  <si>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</si>
  <si>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</si>
  <si>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</si>
  <si>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</si>
  <si>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</si>
  <si>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</si>
  <si>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</si>
  <si>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</si>
  <si>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</si>
  <si>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</si>
  <si>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</si>
  <si>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</si>
  <si>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</si>
  <si>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</si>
  <si>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</si>
  <si>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</si>
  <si>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</si>
  <si>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</si>
  <si>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</si>
  <si>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</si>
  <si>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</si>
  <si>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</si>
  <si>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</si>
  <si>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</si>
  <si>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</si>
  <si>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</si>
  <si>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</si>
  <si>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</si>
  <si>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</si>
  <si>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</si>
  <si>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</si>
  <si>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</si>
  <si>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</si>
  <si>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</si>
  <si>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</si>
  <si>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</si>
  <si>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</si>
  <si>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</si>
  <si>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</si>
  <si>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</si>
  <si>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</si>
  <si>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</si>
  <si>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</si>
  <si>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</si>
  <si>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</si>
  <si>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</si>
  <si>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</si>
  <si>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</si>
  <si>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</si>
  <si>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</si>
  <si>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</si>
  <si>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</si>
  <si>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</si>
  <si>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</si>
  <si>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</si>
  <si>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</si>
  <si>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</si>
  <si>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</si>
  <si>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</si>
  <si>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</si>
  <si>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</si>
  <si>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</si>
  <si>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</si>
  <si>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</si>
  <si>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</si>
  <si>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</si>
  <si>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</si>
  <si>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</si>
  <si>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</si>
  <si>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</si>
  <si>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</si>
  <si>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</si>
  <si>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</si>
  <si>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</si>
  <si>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</si>
  <si>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</si>
  <si>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</si>
  <si>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</si>
  <si>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</si>
  <si>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</si>
  <si>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</si>
  <si>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</si>
  <si>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</si>
  <si>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</si>
  <si>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</si>
  <si>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</si>
  <si>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</si>
  <si>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</si>
  <si>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</si>
  <si>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</si>
  <si>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</si>
  <si>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</si>
  <si>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</si>
  <si>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</si>
  <si>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</si>
  <si>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</si>
  <si>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</si>
  <si>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</si>
  <si>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</si>
  <si>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</si>
  <si>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</si>
  <si>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</si>
  <si>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</si>
  <si>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</si>
  <si>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</si>
  <si>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</si>
  <si>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</si>
  <si>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</si>
  <si>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</si>
  <si>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</si>
  <si>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</si>
  <si>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</si>
  <si>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</si>
  <si>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</si>
  <si>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</si>
  <si>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</si>
  <si>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</si>
  <si>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</si>
  <si>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</si>
  <si>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</si>
  <si>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</si>
  <si>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</si>
  <si>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</si>
  <si>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</si>
  <si>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</si>
  <si>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</si>
  <si>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</si>
  <si>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</si>
  <si>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</si>
  <si>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</si>
  <si>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</si>
  <si>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</si>
  <si>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</si>
  <si>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</si>
  <si>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</si>
  <si>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</si>
  <si>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</si>
  <si>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</si>
  <si>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</si>
  <si>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</si>
  <si>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</si>
  <si>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</si>
  <si>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</si>
  <si>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</si>
  <si>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</si>
  <si>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</si>
  <si>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</si>
  <si>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</si>
  <si>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</si>
  <si>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</si>
  <si>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</si>
  <si>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</si>
  <si>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</si>
  <si>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</si>
  <si>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</si>
  <si>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</si>
  <si>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</si>
  <si>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</si>
  <si>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</si>
  <si>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</si>
  <si>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</si>
  <si>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</si>
  <si>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</si>
  <si>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</si>
  <si>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</si>
  <si>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</si>
  <si>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</si>
  <si>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</si>
  <si>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</si>
  <si>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</si>
  <si>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</si>
  <si>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</si>
  <si>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</si>
  <si>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</si>
  <si>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</si>
  <si>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</si>
  <si>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</si>
  <si>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</si>
  <si>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</si>
  <si>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</si>
  <si>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</si>
  <si>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</si>
  <si>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</si>
  <si>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</si>
  <si>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</si>
  <si>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</si>
  <si>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</si>
  <si>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</si>
  <si>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</si>
  <si>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</si>
  <si>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</si>
  <si>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</si>
  <si>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</si>
  <si>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</si>
  <si>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</si>
  <si>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</si>
  <si>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</si>
  <si>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</si>
  <si>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</si>
  <si>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</si>
  <si>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</si>
  <si>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</si>
  <si>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</si>
  <si>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</si>
  <si>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</si>
  <si>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</si>
  <si>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</si>
  <si>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</si>
  <si>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</si>
  <si>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</si>
  <si>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</si>
  <si>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</si>
  <si>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</si>
  <si>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</si>
  <si>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</si>
  <si>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</si>
  <si>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</si>
  <si>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</si>
  <si>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</si>
  <si>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</si>
  <si>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</si>
  <si>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</si>
  <si>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</si>
  <si>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</si>
  <si>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</si>
  <si>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</si>
  <si>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</si>
  <si>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</si>
  <si>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</si>
  <si>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</si>
  <si>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</si>
  <si>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</si>
  <si>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</si>
  <si>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</si>
  <si>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</si>
  <si>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</si>
  <si>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</si>
  <si>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</si>
  <si>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</si>
  <si>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</si>
  <si>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</si>
  <si>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</si>
  <si>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</si>
  <si>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</si>
  <si>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</si>
  <si>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</si>
  <si>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</si>
  <si>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</si>
  <si>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</si>
  <si>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</si>
  <si>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</si>
  <si>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</si>
  <si>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</si>
  <si>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</si>
  <si>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</si>
  <si>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</si>
  <si>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</si>
  <si>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</si>
  <si>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</si>
  <si>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</si>
  <si>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</si>
  <si>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</si>
  <si>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</si>
  <si>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</si>
  <si>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</si>
  <si>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</si>
  <si>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</si>
  <si>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</si>
  <si>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</si>
  <si>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</si>
  <si>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</si>
  <si>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</si>
  <si>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</si>
  <si>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</si>
  <si>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</si>
  <si>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</si>
  <si>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</si>
  <si>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</si>
  <si>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</si>
  <si>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</si>
  <si>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</si>
  <si>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</si>
  <si>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</si>
  <si>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</si>
  <si>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</si>
  <si>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</si>
  <si>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</si>
  <si>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</si>
  <si>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</si>
  <si>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</si>
  <si>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</si>
  <si>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</si>
  <si>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</si>
  <si>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</si>
  <si>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</si>
  <si>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</si>
  <si>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</si>
  <si>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</si>
  <si>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</si>
  <si>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</si>
  <si>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</si>
  <si>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</si>
  <si>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</si>
  <si>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</si>
  <si>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</si>
  <si>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</si>
  <si>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</si>
  <si>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</si>
  <si>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</si>
  <si>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</si>
  <si>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</si>
  <si>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</si>
  <si>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</si>
  <si>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</si>
  <si>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</si>
  <si>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</si>
  <si>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</si>
  <si>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</si>
  <si>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</si>
  <si>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</si>
  <si>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</si>
  <si>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</si>
  <si>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</si>
  <si>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</si>
  <si>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</si>
  <si>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</si>
  <si>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</si>
  <si>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</si>
  <si>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</si>
  <si>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</si>
  <si>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</si>
  <si>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</si>
  <si>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</si>
  <si>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</si>
  <si>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</si>
  <si>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</si>
  <si>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</si>
  <si>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</si>
  <si>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</si>
  <si>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</si>
  <si>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</si>
  <si>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</si>
  <si>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</si>
  <si>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</si>
  <si>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</si>
  <si>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</si>
  <si>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</si>
  <si>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</si>
  <si>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</si>
  <si>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</si>
  <si>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</si>
  <si>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</si>
  <si>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</si>
  <si>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</si>
  <si>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</si>
  <si>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</si>
  <si>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</si>
  <si>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</si>
  <si>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</si>
  <si>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</si>
  <si>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</si>
  <si>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</si>
  <si>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</si>
  <si>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</si>
  <si>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</si>
  <si>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</si>
  <si>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</si>
  <si>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</si>
  <si>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</si>
  <si>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</si>
  <si>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</si>
  <si>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</si>
  <si>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</si>
  <si>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</si>
  <si>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</si>
  <si>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</si>
  <si>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</si>
  <si>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</si>
  <si>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</si>
  <si>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</si>
  <si>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</si>
  <si>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</si>
  <si>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</si>
  <si>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</si>
  <si>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</si>
  <si>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</si>
  <si>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</si>
  <si>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</si>
  <si>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</si>
  <si>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</si>
  <si>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</si>
  <si>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</si>
  <si>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</si>
  <si>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</si>
  <si>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</si>
  <si>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</si>
  <si>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</si>
  <si>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</si>
  <si>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</si>
  <si>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</si>
  <si>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</si>
  <si>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</si>
  <si>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</si>
  <si>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</si>
  <si>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</si>
  <si>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</si>
  <si>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</si>
  <si>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</si>
  <si>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</si>
  <si>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</si>
  <si>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</si>
  <si>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</si>
  <si>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</si>
  <si>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</si>
  <si>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</si>
  <si>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</si>
  <si>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</si>
  <si>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</si>
  <si>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</si>
  <si>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</si>
  <si>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</si>
  <si>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</si>
  <si>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</si>
  <si>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</si>
  <si>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</si>
  <si>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</si>
  <si>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</si>
  <si>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</si>
  <si>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</si>
  <si>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</si>
  <si>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</si>
  <si>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</si>
  <si>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</si>
  <si>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</si>
  <si>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</si>
  <si>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</si>
  <si>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</si>
  <si>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</si>
  <si>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</si>
  <si>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</si>
  <si>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</si>
  <si>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</si>
  <si>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</si>
  <si>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</si>
  <si>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</si>
  <si>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</si>
  <si>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</si>
  <si>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</si>
  <si>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</si>
  <si>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</si>
  <si>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</si>
  <si>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</si>
  <si>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</si>
  <si>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</si>
  <si>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</si>
  <si>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</si>
  <si>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</si>
  <si>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</si>
  <si>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</si>
  <si>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</si>
  <si>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</si>
  <si>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</si>
  <si>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</si>
  <si>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</si>
  <si>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</si>
  <si>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</si>
  <si>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</si>
  <si>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</si>
  <si>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</si>
  <si>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</si>
  <si>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</si>
  <si>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</si>
  <si>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</si>
  <si>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</si>
  <si>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</si>
  <si>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</si>
  <si>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</si>
  <si>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</si>
  <si>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</si>
  <si>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</si>
  <si>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</si>
  <si>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</si>
  <si>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</si>
  <si>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</si>
  <si>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</si>
  <si>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</si>
  <si>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</si>
  <si>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</si>
  <si>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</si>
  <si>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</si>
  <si>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</si>
  <si>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</si>
  <si>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</si>
  <si>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</si>
  <si>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</si>
  <si>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</si>
  <si>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</si>
  <si>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</si>
  <si>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</si>
  <si>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</si>
  <si>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</si>
  <si>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</si>
  <si>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</si>
  <si>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</si>
  <si>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</si>
  <si>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</si>
  <si>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</si>
  <si>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</si>
  <si>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</si>
  <si>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</si>
  <si>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</si>
  <si>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</si>
  <si>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</si>
  <si>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</si>
  <si>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</si>
  <si>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</si>
  <si>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</si>
  <si>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</si>
  <si>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</si>
  <si>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</si>
  <si>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</si>
  <si>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</si>
  <si>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</si>
  <si>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</si>
  <si>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</si>
  <si>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</si>
  <si>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</si>
  <si>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</si>
  <si>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</si>
  <si>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</si>
  <si>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</si>
  <si>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</si>
  <si>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</si>
  <si>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</si>
  <si>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</si>
  <si>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</si>
  <si>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</si>
  <si>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</si>
  <si>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</si>
  <si>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</si>
  <si>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</si>
  <si>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</si>
  <si>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</si>
  <si>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</si>
  <si>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</si>
  <si>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</si>
  <si>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</si>
  <si>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</si>
  <si>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</si>
  <si>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</si>
  <si>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</si>
  <si>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</si>
  <si>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</si>
  <si>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</si>
  <si>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</si>
  <si>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</si>
  <si>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</si>
  <si>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</si>
  <si>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</si>
  <si>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</si>
  <si>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</si>
  <si>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</si>
  <si>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</si>
  <si>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</si>
  <si>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</si>
  <si>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</si>
  <si>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</si>
  <si>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</si>
  <si>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</si>
  <si>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</si>
  <si>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</si>
  <si>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</si>
  <si>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</si>
  <si>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</si>
  <si>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</si>
  <si>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</si>
  <si>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</si>
  <si>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</si>
  <si>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</si>
  <si>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</si>
  <si>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</si>
  <si>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</si>
  <si>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</si>
  <si>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</si>
  <si>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</si>
  <si>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</si>
  <si>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</si>
  <si>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</si>
  <si>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</si>
  <si>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</si>
  <si>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</si>
  <si>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</si>
  <si>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</si>
  <si>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</si>
  <si>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</si>
  <si>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</si>
  <si>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</si>
  <si>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</si>
  <si>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</si>
  <si>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</si>
  <si>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</si>
  <si>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</si>
  <si>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</si>
  <si>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</si>
  <si>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</si>
  <si>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</si>
  <si>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</si>
  <si>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</si>
  <si>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</si>
  <si>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</si>
  <si>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</si>
  <si>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</si>
  <si>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</si>
  <si>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</si>
  <si>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</si>
  <si>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</si>
  <si>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</si>
  <si>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</si>
  <si>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</si>
  <si>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</si>
  <si>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</si>
  <si>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</si>
  <si>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</si>
  <si>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</si>
  <si>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</si>
  <si>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</si>
  <si>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</si>
  <si>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</si>
  <si>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</si>
  <si>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</si>
  <si>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</si>
  <si>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</si>
  <si>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</si>
  <si>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</si>
  <si>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</si>
  <si>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</si>
  <si>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</si>
  <si>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</si>
  <si>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</si>
  <si>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</si>
  <si>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</si>
  <si>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</si>
  <si>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</si>
  <si>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</si>
  <si>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</si>
  <si>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</si>
  <si>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</si>
  <si>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</si>
  <si>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</si>
  <si>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</si>
  <si>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</si>
  <si>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</si>
  <si>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</si>
  <si>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</si>
  <si>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</si>
  <si>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</si>
  <si>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</si>
  <si>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</si>
  <si>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</si>
  <si>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</si>
  <si>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</si>
  <si>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</si>
  <si>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</si>
  <si>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</si>
  <si>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</si>
  <si>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</si>
  <si>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</si>
  <si>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</si>
  <si>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</si>
  <si>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</si>
  <si>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</si>
  <si>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</si>
  <si>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</si>
  <si>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</si>
  <si>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</si>
  <si>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</si>
  <si>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</si>
  <si>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</si>
  <si>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</si>
  <si>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</si>
  <si>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</si>
  <si>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</si>
  <si>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</si>
  <si>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</si>
  <si>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</si>
  <si>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</si>
  <si>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</si>
  <si>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</si>
  <si>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</si>
  <si>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</si>
  <si>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</si>
  <si>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</si>
  <si>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</si>
  <si>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</si>
  <si>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</si>
  <si>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</si>
  <si>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</si>
  <si>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</si>
  <si>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</si>
  <si>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</si>
  <si>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</si>
  <si>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</si>
  <si>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</si>
  <si>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</si>
  <si>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</si>
  <si>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</si>
  <si>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</si>
  <si>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</si>
  <si>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</si>
  <si>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</si>
  <si>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</si>
  <si>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</si>
  <si>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</si>
  <si>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</si>
  <si>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</si>
  <si>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</si>
  <si>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</si>
  <si>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</si>
  <si>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</si>
  <si>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</si>
  <si>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</si>
  <si>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</si>
  <si>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</si>
  <si>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</si>
  <si>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</si>
  <si>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</si>
  <si>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</si>
  <si>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</si>
  <si>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</si>
  <si>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</si>
  <si>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</si>
  <si>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</si>
  <si>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</si>
  <si>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</si>
  <si>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</si>
  <si>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</si>
  <si>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</si>
  <si>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</si>
  <si>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</si>
  <si>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</si>
  <si>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</si>
  <si>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</si>
  <si>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</si>
  <si>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</si>
  <si>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</si>
  <si>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</si>
  <si>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</si>
  <si>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</si>
  <si>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</si>
  <si>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</si>
  <si>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</si>
  <si>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</si>
  <si>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</si>
  <si>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</si>
  <si>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</si>
  <si>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</si>
  <si>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</si>
  <si>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</si>
  <si>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</si>
  <si>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</si>
  <si>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</si>
  <si>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</si>
  <si>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</si>
  <si>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</si>
  <si>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</si>
  <si>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</si>
  <si>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</si>
  <si>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</si>
  <si>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</si>
  <si>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</si>
  <si>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</si>
  <si>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</si>
  <si>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</si>
  <si>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</si>
  <si>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</si>
  <si>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</si>
  <si>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</si>
  <si>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</si>
  <si>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</si>
  <si>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</si>
  <si>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</si>
  <si>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</si>
  <si>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</si>
  <si>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</si>
  <si>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</si>
  <si>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</si>
  <si>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</si>
  <si>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</si>
  <si>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</si>
  <si>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</si>
  <si>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</si>
  <si>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</si>
  <si>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</si>
  <si>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</si>
  <si>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</si>
  <si>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</si>
  <si>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</si>
  <si>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</si>
  <si>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</si>
  <si>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</si>
  <si>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</si>
  <si>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</si>
  <si>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</si>
  <si>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</si>
  <si>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</si>
  <si>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</si>
  <si>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</si>
  <si>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</si>
  <si>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</si>
  <si>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</si>
  <si>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</si>
  <si>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</si>
  <si>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</si>
  <si>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</si>
  <si>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</si>
  <si>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</si>
  <si>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</si>
  <si>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</si>
  <si>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</si>
  <si>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</si>
  <si>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</si>
  <si>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</si>
  <si>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</si>
  <si>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</si>
  <si>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</si>
  <si>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</si>
  <si>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</si>
  <si>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</si>
  <si>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</si>
  <si>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</si>
  <si>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</si>
  <si>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</si>
  <si>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</si>
  <si>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</si>
  <si>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</si>
  <si>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</si>
  <si>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</si>
  <si>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</si>
  <si>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</si>
  <si>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</si>
  <si>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</si>
  <si>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</si>
  <si>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</si>
  <si>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</si>
  <si>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</si>
  <si>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</si>
  <si>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</si>
  <si>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</si>
  <si>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</si>
  <si>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</si>
  <si>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</si>
  <si>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</si>
  <si>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</si>
  <si>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</si>
  <si>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</si>
  <si>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</si>
  <si>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</si>
  <si>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</si>
  <si>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</si>
  <si>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</si>
  <si>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</si>
  <si>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</si>
  <si>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</si>
  <si>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</si>
  <si>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</si>
  <si>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</si>
  <si>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</si>
  <si>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</si>
  <si>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</si>
  <si>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</si>
  <si>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</si>
  <si>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</si>
  <si>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</si>
  <si>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</si>
  <si>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</si>
  <si>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</si>
  <si>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</si>
  <si>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</si>
  <si>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</si>
  <si>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</si>
  <si>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</si>
  <si>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</si>
  <si>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</si>
  <si>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</si>
  <si>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</si>
  <si>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</si>
  <si>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</si>
  <si>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</si>
  <si>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</si>
  <si>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</si>
  <si>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</si>
  <si>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</si>
  <si>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</si>
  <si>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</si>
  <si>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</si>
  <si>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</si>
  <si>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</si>
  <si>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</si>
  <si>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</si>
  <si>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</si>
  <si>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</si>
  <si>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</si>
  <si>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</si>
  <si>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</si>
  <si>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</si>
  <si>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</si>
  <si>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</si>
  <si>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</si>
  <si>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</si>
  <si>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</si>
  <si>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</si>
  <si>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</si>
  <si>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</si>
  <si>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</si>
  <si>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</si>
  <si>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</si>
  <si>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</si>
  <si>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</si>
  <si>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</si>
  <si>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</si>
  <si>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</si>
  <si>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</si>
  <si>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</si>
  <si>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</si>
  <si>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</si>
  <si>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</si>
  <si>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</si>
  <si>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</si>
  <si>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</si>
  <si>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</si>
  <si>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</si>
  <si>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</si>
  <si>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</si>
  <si>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</si>
  <si>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</si>
  <si>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</si>
  <si>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</si>
  <si>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</si>
  <si>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</si>
  <si>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</si>
  <si>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</si>
  <si>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</si>
  <si>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</si>
  <si>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</si>
  <si>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</si>
  <si>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</si>
  <si>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</si>
  <si>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</si>
  <si>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</si>
  <si>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</si>
  <si>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</si>
  <si>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</si>
  <si>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</si>
  <si>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</si>
  <si>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</si>
  <si>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</si>
  <si>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</si>
  <si>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</si>
  <si>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</si>
  <si>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</si>
  <si>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</si>
  <si>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</si>
  <si>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</si>
  <si>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</si>
  <si>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</si>
  <si>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</si>
  <si>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</si>
  <si>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</si>
  <si>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</si>
  <si>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</si>
  <si>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</si>
  <si>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</si>
  <si>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</si>
  <si>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</si>
  <si>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</si>
  <si>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</si>
  <si>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</si>
  <si>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</si>
  <si>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</si>
  <si>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</si>
  <si>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</si>
  <si>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</si>
  <si>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</si>
  <si>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</si>
  <si>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</si>
  <si>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</si>
  <si>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</si>
  <si>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</si>
  <si>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</si>
  <si>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</si>
  <si>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</si>
  <si>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</si>
  <si>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</si>
  <si>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</si>
  <si>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</si>
  <si>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</si>
  <si>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</si>
  <si>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</si>
  <si>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</si>
  <si>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</si>
  <si>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</si>
  <si>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</si>
  <si>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</si>
  <si>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</si>
  <si>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</si>
  <si>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</si>
  <si>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</si>
  <si>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</si>
  <si>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</si>
  <si>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</si>
  <si>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</si>
  <si>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</si>
  <si>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</si>
  <si>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</si>
  <si>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</si>
  <si>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</si>
  <si>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</si>
  <si>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</si>
  <si>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</si>
  <si>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</si>
  <si>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</si>
  <si>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</si>
  <si>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</si>
  <si>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</si>
  <si>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</si>
  <si>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</si>
  <si>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</si>
  <si>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</si>
  <si>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</si>
  <si>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</si>
  <si>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</si>
  <si>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</si>
  <si>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</si>
  <si>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</si>
  <si>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</si>
  <si>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</si>
  <si>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</si>
  <si>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</si>
  <si>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</si>
  <si>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</si>
  <si>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</si>
  <si>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</si>
  <si>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</si>
  <si>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</si>
  <si>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</si>
  <si>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</si>
  <si>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</si>
  <si>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</si>
  <si>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</si>
  <si>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</si>
  <si>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</si>
  <si>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</si>
  <si>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</si>
  <si>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</si>
  <si>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</si>
  <si>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</si>
  <si>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</si>
  <si>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</si>
  <si>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</si>
  <si>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</si>
  <si>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</si>
  <si>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</si>
  <si>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</si>
  <si>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</si>
  <si>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</si>
  <si>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</si>
  <si>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</si>
  <si>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</si>
  <si>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</si>
  <si>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</si>
  <si>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</si>
  <si>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</si>
  <si>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</si>
  <si>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</si>
  <si>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</si>
  <si>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</si>
  <si>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</si>
  <si>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</si>
  <si>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</si>
  <si>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</si>
  <si>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</si>
  <si>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</si>
  <si>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</si>
  <si>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</si>
  <si>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</si>
  <si>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</si>
  <si>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</si>
  <si>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</si>
  <si>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</si>
  <si>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</si>
  <si>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</si>
  <si>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</si>
  <si>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</si>
  <si>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</si>
  <si>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</si>
  <si>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</si>
  <si>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</si>
  <si>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</si>
  <si>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</si>
  <si>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</si>
  <si>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</si>
  <si>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</si>
  <si>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</si>
  <si>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</si>
  <si>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</si>
  <si>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</si>
  <si>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</si>
  <si>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</si>
  <si>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</si>
  <si>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</si>
  <si>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</si>
  <si>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</si>
  <si>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</si>
  <si>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</si>
  <si>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</si>
  <si>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</si>
  <si>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</si>
  <si>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</si>
  <si>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</si>
  <si>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</si>
  <si>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</si>
  <si>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</si>
  <si>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</si>
  <si>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</si>
  <si>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</si>
  <si>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</si>
  <si>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</si>
  <si>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</si>
  <si>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</si>
  <si>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</si>
  <si>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</si>
  <si>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</si>
  <si>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</si>
  <si>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</si>
  <si>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</si>
  <si>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</si>
  <si>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</si>
  <si>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</si>
  <si>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</si>
  <si>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</si>
  <si>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</si>
  <si>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</si>
  <si>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</si>
  <si>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</si>
  <si>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</si>
  <si>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</si>
  <si>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</si>
  <si>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</si>
  <si>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</si>
  <si>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</si>
  <si>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</si>
  <si>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</si>
  <si>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</si>
  <si>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</si>
  <si>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</si>
  <si>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</si>
  <si>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</si>
  <si>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</si>
  <si>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</si>
  <si>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</si>
  <si>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</si>
  <si>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</si>
  <si>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</si>
  <si>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</si>
  <si>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</si>
  <si>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</si>
  <si>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</si>
  <si>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</si>
  <si>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</si>
  <si>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</si>
  <si>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</si>
  <si>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</si>
  <si>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</si>
  <si>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</si>
  <si>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</si>
  <si>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</si>
  <si>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</si>
  <si>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</si>
  <si>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</si>
  <si>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</si>
  <si>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</si>
  <si>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</si>
  <si>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</si>
  <si>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</si>
  <si>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</si>
  <si>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</si>
  <si>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</si>
  <si>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</si>
  <si>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</si>
  <si>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</si>
  <si>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</si>
  <si>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</si>
  <si>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</si>
  <si>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</si>
  <si>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</si>
  <si>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</si>
  <si>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</si>
  <si>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</si>
  <si>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</si>
  <si>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</si>
  <si>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</si>
  <si>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</si>
  <si>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</si>
  <si>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</si>
  <si>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</si>
  <si>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</si>
  <si>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</si>
  <si>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</si>
  <si>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</si>
  <si>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</si>
  <si>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</si>
  <si>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</si>
  <si>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</si>
  <si>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</si>
  <si>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</si>
  <si>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</si>
  <si>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</si>
  <si>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</si>
  <si>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</si>
  <si>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</si>
  <si>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</si>
  <si>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</si>
  <si>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</si>
  <si>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</si>
  <si>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</si>
  <si>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</si>
  <si>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</si>
  <si>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</si>
  <si>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</si>
  <si>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</si>
  <si>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</si>
  <si>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</si>
  <si>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</si>
  <si>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</si>
  <si>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</si>
  <si>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</si>
  <si>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</si>
  <si>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</si>
  <si>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</si>
  <si>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</si>
  <si>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</si>
  <si>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</si>
  <si>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</si>
  <si>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</si>
  <si>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</si>
  <si>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</si>
  <si>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</si>
  <si>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</si>
  <si>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</si>
  <si>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</si>
  <si>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</si>
  <si>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</si>
  <si>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</si>
  <si>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</si>
  <si>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</si>
  <si>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</si>
  <si>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</si>
  <si>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</si>
  <si>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</si>
  <si>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</si>
  <si>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</si>
  <si>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</si>
  <si>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</si>
  <si>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</si>
  <si>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</si>
  <si>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</si>
  <si>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</si>
  <si>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</si>
  <si>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</si>
  <si>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</si>
  <si>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</si>
  <si>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</si>
  <si>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</si>
  <si>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</si>
  <si>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</si>
  <si>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</si>
  <si>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</si>
  <si>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</si>
  <si>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</si>
  <si>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</si>
  <si>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</si>
  <si>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</si>
  <si>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</si>
  <si>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</si>
  <si>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</si>
  <si>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</si>
  <si>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</si>
  <si>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</si>
  <si>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</si>
  <si>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</si>
  <si>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</si>
  <si>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</si>
  <si>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</si>
  <si>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</si>
  <si>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</si>
  <si>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</si>
  <si>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</si>
  <si>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</si>
  <si>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</si>
  <si>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</si>
  <si>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</si>
  <si>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</si>
  <si>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</si>
  <si>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</si>
  <si>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</si>
  <si>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</si>
  <si>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</si>
  <si>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</si>
  <si>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</si>
  <si>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</si>
  <si>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</si>
  <si>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</si>
  <si>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</si>
  <si>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</si>
  <si>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</si>
  <si>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</si>
  <si>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</si>
  <si>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</si>
  <si>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</si>
  <si>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</si>
  <si>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</si>
  <si>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</si>
  <si>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</si>
  <si>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</si>
  <si>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</si>
  <si>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</si>
  <si>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</si>
  <si>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</si>
  <si>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</si>
  <si>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</si>
  <si>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</si>
  <si>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</si>
  <si>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</si>
  <si>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</si>
  <si>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</si>
  <si>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</si>
  <si>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</si>
  <si>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</si>
  <si>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</si>
  <si>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</si>
  <si>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</si>
  <si>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</si>
  <si>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</si>
  <si>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</si>
  <si>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</si>
  <si>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</si>
  <si>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</si>
  <si>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</si>
  <si>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</si>
  <si>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</si>
  <si>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</si>
  <si>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</si>
  <si>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</si>
  <si>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</si>
  <si>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</si>
  <si>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</si>
  <si>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</si>
  <si>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</si>
  <si>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</si>
  <si>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</si>
  <si>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</si>
  <si>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</si>
  <si>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</si>
  <si>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</si>
  <si>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</si>
  <si>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</si>
  <si>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</si>
  <si>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</si>
  <si>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</si>
  <si>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</si>
  <si>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</si>
  <si>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</si>
  <si>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</si>
  <si>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</si>
  <si>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</si>
  <si>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</si>
  <si>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</si>
  <si>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</si>
  <si>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</si>
  <si>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</si>
  <si>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</si>
  <si>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</si>
  <si>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</si>
  <si>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</si>
  <si>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</si>
  <si>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</si>
  <si>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</si>
  <si>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</si>
  <si>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</si>
  <si>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</si>
  <si>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</si>
  <si>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</si>
  <si>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</si>
  <si>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</si>
  <si>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</si>
  <si>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</si>
  <si>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</si>
  <si>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</si>
  <si>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</si>
  <si>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</si>
  <si>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</si>
  <si>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</si>
  <si>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</si>
  <si>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</si>
  <si>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</si>
  <si>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</si>
  <si>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</si>
  <si>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</si>
  <si>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</si>
  <si>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</si>
  <si>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</si>
  <si>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</si>
  <si>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</si>
  <si>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</si>
  <si>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</si>
  <si>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</si>
  <si>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</si>
  <si>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</si>
  <si>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</si>
  <si>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</si>
  <si>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</si>
  <si>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</si>
  <si>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</si>
  <si>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</si>
  <si>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</si>
  <si>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</si>
  <si>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</si>
  <si>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</si>
  <si>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</si>
  <si>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</si>
  <si>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</si>
  <si>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</si>
  <si>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</si>
  <si>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</si>
  <si>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</si>
  <si>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</si>
  <si>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</si>
  <si>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</si>
  <si>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</si>
  <si>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</si>
  <si>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</si>
  <si>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</si>
  <si>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</si>
  <si>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</si>
  <si>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</si>
  <si>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</si>
  <si>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</si>
  <si>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</si>
  <si>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</si>
  <si>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</si>
  <si>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</si>
  <si>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</si>
  <si>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</si>
  <si>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</si>
  <si>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</si>
  <si>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</si>
  <si>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</si>
  <si>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</si>
  <si>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</si>
  <si>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</si>
  <si>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</si>
  <si>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</si>
  <si>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</si>
  <si>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</si>
  <si>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</si>
  <si>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</si>
  <si>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</si>
  <si>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</si>
  <si>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</si>
  <si>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</si>
  <si>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</si>
  <si>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</si>
  <si>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</si>
  <si>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</si>
  <si>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</si>
  <si>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</si>
  <si>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</si>
  <si>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</si>
  <si>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</si>
  <si>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</si>
  <si>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</si>
  <si>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</si>
  <si>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</si>
  <si>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</si>
  <si>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</si>
  <si>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</si>
  <si>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</si>
  <si>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</si>
  <si>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</si>
  <si>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</si>
  <si>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</si>
  <si>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</si>
  <si>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</si>
  <si>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</si>
  <si>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</si>
  <si>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</si>
  <si>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</si>
  <si>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</si>
  <si>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</si>
  <si>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</si>
  <si>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</si>
  <si>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</si>
  <si>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</si>
  <si>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</si>
  <si>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</si>
  <si>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</si>
  <si>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</si>
  <si>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</si>
  <si>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</si>
  <si>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</si>
  <si>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</si>
  <si>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</si>
  <si>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</si>
  <si>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</si>
  <si>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</si>
  <si>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</si>
  <si>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</si>
  <si>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</si>
  <si>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</si>
  <si>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</si>
  <si>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</si>
  <si>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</si>
  <si>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</si>
  <si>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</si>
  <si>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</si>
  <si>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</si>
  <si>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</si>
  <si>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</si>
  <si>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</si>
  <si>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</si>
  <si>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</si>
  <si>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</si>
  <si>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</si>
  <si>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</si>
  <si>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</si>
  <si>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</si>
  <si>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</si>
  <si>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</si>
  <si>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</si>
  <si>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</si>
  <si>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</si>
  <si>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</si>
  <si>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</si>
  <si>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</si>
  <si>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</si>
  <si>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</si>
  <si>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</si>
  <si>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</si>
  <si>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</si>
  <si>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</si>
  <si>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</si>
  <si>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</si>
  <si>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</si>
  <si>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</si>
  <si>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</si>
  <si>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</si>
  <si>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</si>
  <si>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</si>
  <si>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</si>
  <si>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</si>
  <si>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</si>
  <si>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</si>
  <si>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</si>
  <si>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</si>
  <si>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</si>
  <si>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</si>
  <si>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</si>
  <si>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</si>
  <si>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</si>
  <si>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</si>
  <si>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</si>
  <si>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</si>
  <si>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</si>
  <si>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</si>
  <si>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</si>
  <si>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</si>
  <si>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</si>
  <si>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</si>
  <si>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</si>
  <si>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</si>
  <si>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</si>
  <si>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</si>
  <si>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</si>
  <si>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</si>
  <si>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</si>
  <si>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</si>
  <si>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</si>
  <si>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</si>
  <si>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</si>
  <si>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</si>
  <si>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</si>
  <si>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</si>
  <si>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</si>
  <si>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</si>
  <si>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</si>
  <si>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</si>
  <si>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</si>
  <si>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</si>
  <si>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</si>
  <si>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</si>
  <si>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</si>
  <si>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</si>
  <si>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</si>
  <si>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</si>
  <si>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</si>
  <si>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</si>
  <si>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</si>
  <si>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</si>
  <si>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</si>
  <si>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</si>
  <si>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</si>
  <si>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</si>
  <si>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</si>
  <si>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</si>
  <si>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</si>
  <si>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</si>
  <si>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</si>
  <si>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</si>
  <si>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</si>
  <si>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</si>
  <si>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</si>
  <si>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</si>
  <si>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</si>
  <si>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</si>
  <si>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</si>
  <si>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</si>
  <si>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</si>
  <si>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</si>
  <si>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</si>
  <si>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</si>
  <si>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</si>
  <si>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</si>
  <si>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</si>
  <si>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</si>
  <si>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</si>
  <si>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</si>
  <si>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</si>
  <si>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</si>
  <si>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</si>
  <si>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</si>
  <si>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</si>
  <si>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</si>
  <si>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</si>
  <si>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</si>
  <si>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</si>
  <si>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</si>
  <si>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</si>
  <si>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</si>
  <si>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</si>
  <si>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</si>
  <si>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</si>
  <si>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</si>
  <si>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</si>
  <si>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</si>
  <si>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</si>
  <si>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</si>
  <si>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</si>
  <si>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</si>
  <si>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</si>
  <si>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</si>
  <si>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</si>
  <si>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</si>
  <si>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</si>
  <si>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</si>
  <si>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</si>
  <si>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</si>
  <si>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</si>
  <si>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</si>
  <si>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</si>
  <si>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</si>
  <si>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</si>
  <si>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</si>
  <si>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</si>
  <si>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</si>
  <si>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</si>
  <si>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</si>
  <si>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</si>
  <si>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</si>
  <si>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</si>
  <si>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</si>
  <si>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</si>
  <si>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</si>
  <si>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</si>
  <si>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</si>
  <si>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</si>
  <si>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</si>
  <si>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</si>
  <si>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</si>
  <si>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</si>
  <si>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</si>
  <si>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</si>
  <si>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</si>
  <si>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</si>
  <si>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</si>
  <si>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</si>
  <si>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</si>
  <si>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</si>
  <si>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</si>
  <si>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</si>
  <si>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</si>
  <si>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</si>
  <si>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</si>
  <si>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</si>
  <si>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</si>
  <si>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</si>
  <si>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</si>
  <si>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</si>
  <si>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</si>
  <si>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</si>
  <si>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</si>
  <si>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</si>
  <si>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</si>
  <si>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</si>
  <si>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</si>
  <si>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</si>
  <si>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</si>
  <si>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</si>
  <si>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</si>
  <si>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</si>
  <si>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</si>
  <si>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</si>
  <si>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</si>
  <si>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</si>
  <si>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</si>
  <si>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</si>
  <si>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</si>
  <si>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</si>
  <si>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</si>
  <si>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</si>
  <si>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</si>
  <si>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</si>
  <si>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</si>
  <si>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</si>
  <si>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</si>
  <si>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</si>
  <si>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</si>
  <si>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</si>
  <si>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</si>
  <si>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</si>
  <si>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</si>
  <si>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</si>
  <si>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</si>
  <si>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</si>
  <si>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</si>
  <si>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</si>
  <si>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</si>
  <si>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</si>
  <si>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</si>
  <si>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</si>
  <si>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</si>
  <si>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</si>
  <si>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</si>
  <si>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</si>
  <si>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</si>
  <si>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</si>
  <si>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</si>
  <si>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</si>
  <si>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</si>
  <si>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</si>
  <si>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</si>
  <si>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</si>
  <si>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</si>
  <si>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</si>
  <si>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</si>
  <si>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</si>
  <si>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</si>
  <si>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</si>
  <si>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</si>
  <si>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</si>
  <si>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</si>
  <si>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</si>
  <si>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</si>
  <si>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</si>
  <si>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</si>
  <si>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</si>
  <si>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</si>
  <si>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</si>
  <si>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</si>
  <si>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</si>
  <si>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</si>
  <si>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</si>
  <si>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</si>
  <si>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</si>
  <si>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</si>
  <si>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</si>
  <si>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</si>
  <si>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</si>
  <si>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</si>
  <si>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</si>
  <si>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</si>
  <si>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</si>
  <si>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</si>
  <si>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</si>
  <si>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</si>
  <si>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</si>
  <si>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</si>
  <si>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</si>
  <si>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</si>
  <si>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</si>
  <si>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</si>
  <si>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</si>
  <si>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</si>
  <si>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</si>
  <si>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</si>
  <si>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</si>
  <si>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</si>
  <si>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</si>
  <si>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</si>
  <si>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</si>
  <si>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</si>
  <si>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</si>
  <si>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</si>
  <si>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</si>
  <si>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</si>
  <si>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</si>
  <si>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</si>
  <si>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</si>
  <si>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</si>
  <si>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</si>
  <si>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</si>
  <si>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</si>
  <si>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</si>
  <si>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</si>
  <si>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</si>
  <si>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</si>
  <si>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</si>
  <si>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</si>
  <si>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</si>
  <si>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</si>
  <si>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</si>
  <si>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</si>
  <si>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</si>
  <si>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</si>
  <si>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</si>
  <si>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</si>
  <si>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</si>
  <si>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</si>
  <si>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</si>
  <si>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</si>
  <si>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</si>
  <si>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</si>
  <si>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</si>
  <si>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</si>
  <si>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</si>
  <si>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</si>
  <si>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</si>
  <si>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</si>
  <si>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</si>
  <si>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</si>
  <si>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</si>
  <si>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</si>
  <si>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</si>
  <si>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</si>
  <si>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</si>
  <si>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</si>
  <si>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</si>
  <si>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</si>
  <si>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</si>
  <si>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</si>
  <si>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</si>
  <si>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</si>
  <si>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</si>
  <si>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</si>
  <si>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</si>
  <si>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</si>
  <si>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</si>
  <si>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</si>
  <si>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</si>
  <si>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</si>
  <si>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</si>
  <si>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</si>
  <si>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</si>
  <si>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</si>
  <si>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</si>
  <si>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</si>
  <si>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</si>
  <si>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</si>
  <si>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</si>
  <si>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</si>
  <si>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</si>
  <si>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</si>
  <si>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</si>
  <si>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</si>
  <si>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</si>
  <si>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</si>
  <si>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</si>
  <si>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</si>
  <si>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</si>
  <si>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</si>
  <si>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</si>
  <si>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</si>
  <si>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</si>
  <si>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</si>
  <si>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</si>
  <si>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</si>
  <si>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</si>
  <si>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</si>
  <si>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</si>
  <si>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</si>
  <si>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</si>
  <si>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</si>
  <si>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</si>
  <si>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</si>
  <si>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</si>
  <si>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</si>
  <si>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</si>
  <si>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</si>
  <si>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</si>
  <si>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</si>
  <si>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</si>
  <si>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</si>
  <si>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</si>
  <si>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</si>
  <si>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</si>
  <si>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</si>
  <si>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</si>
  <si>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</si>
  <si>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</si>
  <si>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</si>
  <si>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</si>
  <si>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</si>
  <si>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</si>
  <si>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</si>
  <si>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</si>
  <si>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</si>
  <si>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</si>
  <si>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</si>
  <si>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</si>
  <si>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</si>
  <si>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</si>
  <si>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</si>
  <si>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</si>
  <si>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</si>
  <si>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</si>
  <si>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</si>
  <si>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</si>
  <si>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</si>
  <si>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</si>
  <si>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</si>
  <si>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</si>
  <si>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</si>
  <si>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</si>
  <si>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</si>
  <si>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</si>
  <si>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</si>
  <si>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</si>
  <si>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</si>
  <si>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</si>
  <si>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</si>
  <si>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</si>
  <si>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</si>
  <si>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</si>
  <si>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</si>
  <si>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</si>
  <si>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</si>
  <si>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</si>
  <si>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</si>
  <si>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</si>
  <si>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</si>
  <si>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</si>
  <si>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</si>
  <si>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</si>
  <si>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</si>
  <si>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</si>
  <si>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</si>
  <si>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</si>
  <si>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</si>
  <si>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</si>
  <si>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</si>
  <si>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</si>
  <si>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</si>
  <si>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</si>
  <si>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</si>
  <si>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</si>
  <si>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</si>
  <si>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</si>
  <si>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</si>
  <si>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</si>
  <si>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</si>
  <si>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</si>
  <si>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</si>
  <si>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</si>
  <si>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</si>
  <si>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</si>
  <si>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</si>
  <si>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</si>
  <si>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</si>
  <si>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</si>
  <si>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</si>
  <si>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</si>
  <si>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</si>
  <si>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</si>
  <si>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</si>
  <si>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</si>
  <si>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</si>
  <si>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</si>
  <si>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</si>
  <si>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</si>
  <si>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</si>
  <si>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</si>
  <si>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</si>
  <si>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</si>
  <si>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</si>
  <si>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</si>
  <si>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</si>
  <si>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</si>
  <si>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</si>
  <si>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</si>
  <si>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</si>
  <si>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</si>
  <si>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</si>
  <si>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</si>
  <si>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</si>
  <si>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</si>
  <si>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</si>
  <si>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</si>
  <si>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</si>
  <si>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</si>
  <si>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</si>
  <si>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</si>
  <si>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</si>
  <si>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</si>
  <si>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</si>
  <si>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</si>
  <si>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</si>
  <si>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</si>
  <si>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</si>
  <si>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</si>
  <si>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</si>
  <si>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</si>
  <si>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</si>
  <si>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</si>
  <si>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</si>
  <si>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</si>
  <si>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</si>
  <si>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</si>
  <si>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</si>
  <si>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</si>
  <si>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</si>
  <si>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</si>
  <si>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</si>
  <si>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</si>
  <si>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</si>
  <si>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</si>
  <si>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</si>
  <si>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</si>
  <si>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</si>
  <si>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</si>
  <si>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</si>
  <si>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</si>
  <si>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</si>
  <si>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</si>
  <si>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</si>
  <si>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</si>
  <si>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</si>
  <si>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</si>
  <si>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</si>
  <si>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</si>
  <si>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</si>
  <si>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</si>
  <si>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</si>
  <si>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</si>
  <si>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</si>
  <si>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</si>
  <si>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</si>
  <si>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</si>
  <si>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</si>
  <si>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</si>
  <si>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</si>
  <si>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</si>
  <si>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</si>
  <si>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</si>
  <si>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</si>
  <si>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</si>
  <si>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</si>
  <si>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</si>
  <si>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</si>
  <si>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</si>
  <si>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</si>
  <si>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</si>
  <si>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</si>
  <si>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</si>
  <si>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</si>
  <si>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</si>
  <si>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</si>
  <si>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</si>
  <si>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</si>
  <si>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</si>
  <si>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</si>
  <si>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</si>
  <si>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</si>
  <si>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</si>
  <si>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</si>
  <si>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</si>
  <si>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</si>
  <si>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</si>
  <si>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</si>
  <si>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</si>
  <si>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</si>
  <si>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</si>
  <si>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</si>
  <si>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</si>
  <si>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</si>
  <si>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</si>
  <si>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</si>
  <si>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</si>
  <si>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</si>
  <si>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</si>
  <si>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</si>
  <si>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</si>
  <si>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</si>
  <si>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</si>
  <si>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</si>
  <si>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</si>
  <si>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</si>
  <si>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</si>
  <si>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</si>
  <si>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</si>
  <si>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</si>
  <si>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</si>
  <si>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</si>
  <si>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</si>
  <si>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</si>
  <si>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</si>
  <si>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</si>
  <si>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</si>
  <si>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</si>
  <si>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</si>
  <si>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</si>
  <si>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</si>
  <si>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</si>
  <si>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</si>
  <si>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</si>
  <si>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</si>
  <si>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</si>
  <si>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</si>
  <si>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</si>
  <si>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</si>
  <si>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</si>
  <si>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</si>
  <si>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</si>
  <si>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</si>
  <si>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</si>
  <si>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</si>
  <si>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</si>
  <si>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</si>
  <si>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</si>
  <si>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</si>
  <si>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</si>
  <si>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</si>
  <si>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</si>
  <si>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</si>
  <si>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</si>
  <si>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</si>
  <si>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</si>
  <si>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</si>
  <si>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</si>
  <si>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</si>
  <si>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</si>
  <si>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</si>
  <si>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</si>
  <si>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</si>
  <si>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</si>
  <si>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</si>
  <si>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</si>
  <si>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</si>
  <si>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</si>
  <si>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</si>
  <si>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</si>
  <si>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</si>
  <si>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</si>
  <si>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</si>
  <si>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</si>
  <si>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</si>
  <si>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</si>
  <si>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</si>
  <si>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</si>
  <si>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</si>
  <si>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</si>
  <si>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</si>
  <si>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</si>
  <si>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</si>
  <si>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</si>
  <si>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</si>
  <si>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</si>
  <si>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</si>
  <si>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</si>
  <si>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</si>
  <si>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</si>
  <si>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</si>
  <si>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</si>
  <si>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</si>
  <si>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</si>
  <si>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</si>
  <si>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</si>
  <si>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</si>
  <si>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</si>
  <si>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</si>
  <si>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</si>
  <si>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</si>
  <si>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</si>
  <si>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</si>
  <si>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</si>
  <si>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</si>
  <si>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</si>
  <si>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</si>
  <si>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</si>
  <si>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</si>
  <si>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</si>
  <si>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</si>
  <si>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</si>
  <si>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</si>
  <si>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</si>
  <si>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</si>
  <si>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</si>
  <si>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</si>
  <si>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</si>
  <si>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</si>
  <si>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</si>
  <si>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</si>
  <si>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</si>
  <si>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</si>
  <si>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</si>
  <si>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</si>
  <si>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</si>
  <si>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</si>
  <si>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</si>
  <si>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</si>
  <si>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</si>
  <si>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</si>
  <si>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</si>
  <si>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</si>
  <si>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</si>
  <si>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</si>
  <si>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</si>
  <si>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</si>
  <si>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</si>
  <si>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</si>
  <si>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</si>
  <si>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</si>
  <si>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</si>
  <si>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</si>
  <si>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</si>
  <si>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</si>
  <si>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</si>
  <si>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</si>
  <si>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</si>
  <si>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</si>
  <si>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</si>
  <si>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</si>
  <si>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</si>
  <si>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</si>
  <si>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</si>
  <si>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</si>
  <si>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</si>
  <si>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</si>
  <si>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</si>
  <si>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</si>
  <si>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</si>
  <si>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</si>
  <si>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</si>
  <si>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</si>
  <si>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</si>
  <si>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</si>
  <si>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</si>
  <si>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</si>
  <si>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</si>
  <si>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</si>
  <si>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</si>
  <si>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</si>
  <si>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</si>
  <si>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</si>
  <si>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</si>
  <si>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</si>
  <si>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</si>
  <si>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</si>
  <si>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</si>
  <si>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</si>
  <si>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</si>
  <si>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</si>
  <si>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</si>
  <si>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</si>
  <si>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</si>
  <si>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</si>
  <si>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</si>
  <si>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</si>
  <si>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</si>
  <si>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</si>
  <si>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</si>
  <si>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</si>
  <si>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</si>
  <si>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</si>
  <si>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</si>
  <si>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</si>
  <si>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</si>
  <si>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</si>
  <si>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</si>
  <si>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</si>
  <si>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</si>
  <si>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</si>
  <si>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</si>
  <si>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</si>
  <si>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</si>
  <si>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</si>
  <si>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</si>
  <si>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</si>
  <si>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</si>
  <si>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</si>
  <si>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</si>
  <si>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</si>
  <si>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</si>
  <si>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</si>
  <si>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</si>
  <si>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</si>
  <si>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</si>
  <si>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</si>
  <si>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</si>
  <si>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</si>
  <si>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</si>
  <si>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</si>
  <si>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</si>
  <si>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</si>
  <si>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</si>
  <si>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</si>
  <si>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</si>
  <si>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</si>
  <si>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</si>
  <si>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</si>
  <si>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</si>
  <si>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</si>
  <si>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</si>
  <si>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</si>
  <si>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</si>
  <si>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</si>
  <si>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</si>
  <si>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</si>
  <si>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</si>
  <si>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</si>
  <si>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</si>
  <si>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</si>
  <si>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</si>
  <si>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</si>
  <si>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</si>
  <si>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</si>
  <si>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</si>
  <si>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</si>
  <si>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</si>
  <si>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</si>
  <si>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</si>
  <si>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</si>
  <si>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</si>
  <si>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</si>
  <si>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</si>
  <si>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</si>
  <si>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</si>
  <si>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</si>
  <si>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</si>
  <si>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</si>
  <si>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</si>
  <si>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</si>
  <si>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</si>
  <si>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</si>
  <si>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</si>
  <si>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</si>
  <si>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</si>
  <si>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</si>
  <si>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</si>
  <si>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</si>
  <si>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</si>
  <si>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</si>
  <si>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</si>
  <si>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</si>
  <si>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</si>
  <si>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</si>
  <si>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</si>
  <si>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</si>
  <si>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</si>
  <si>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</si>
  <si>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</si>
  <si>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</si>
  <si>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</si>
  <si>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</si>
  <si>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</si>
  <si>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</si>
  <si>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</si>
  <si>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</si>
  <si>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</si>
  <si>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</si>
  <si>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</si>
  <si>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</si>
  <si>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</si>
  <si>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</si>
  <si>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</si>
  <si>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</si>
  <si>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</si>
  <si>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</si>
  <si>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</si>
  <si>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</si>
  <si>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</si>
  <si>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</si>
  <si>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</si>
  <si>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</si>
  <si>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</si>
  <si>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</si>
  <si>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</si>
  <si>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</si>
  <si>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</si>
  <si>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</si>
  <si>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</si>
  <si>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</si>
  <si>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</si>
  <si>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</si>
  <si>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</si>
  <si>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</si>
  <si>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</si>
  <si>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</si>
  <si>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</si>
  <si>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</si>
  <si>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</si>
  <si>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</si>
  <si>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</si>
  <si>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</si>
  <si>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</si>
  <si>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</si>
  <si>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</si>
  <si>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</si>
  <si>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</si>
  <si>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</si>
  <si>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</si>
  <si>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</si>
  <si>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</si>
  <si>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</si>
  <si>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</si>
  <si>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</si>
  <si>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</si>
  <si>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</si>
  <si>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</si>
  <si>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</si>
  <si>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</si>
  <si>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</si>
  <si>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</si>
  <si>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</si>
  <si>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</si>
  <si>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</si>
  <si>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</si>
  <si>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</si>
  <si>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</si>
  <si>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</si>
  <si>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</si>
  <si>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</si>
  <si>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</si>
  <si>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</si>
  <si>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</si>
  <si>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</si>
  <si>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</si>
  <si>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</si>
  <si>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</si>
  <si>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</si>
  <si>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</si>
  <si>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</si>
  <si>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</si>
  <si>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</si>
  <si>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</si>
  <si>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</si>
  <si>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</si>
  <si>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</si>
  <si>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</si>
  <si>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</si>
  <si>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</si>
  <si>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</si>
  <si>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</si>
  <si>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</si>
  <si>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</si>
  <si>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</si>
  <si>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</si>
  <si>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</si>
  <si>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</si>
  <si>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</si>
  <si>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</si>
  <si>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</si>
  <si>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</si>
  <si>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</si>
  <si>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</si>
  <si>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</si>
  <si>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</si>
  <si>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</si>
  <si>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</si>
  <si>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</si>
  <si>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</si>
  <si>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</si>
  <si>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</si>
  <si>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</si>
  <si>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</si>
  <si>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</si>
  <si>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</si>
  <si>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</si>
  <si>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</si>
  <si>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</si>
  <si>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</si>
  <si>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</si>
  <si>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</si>
  <si>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</si>
  <si>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</si>
  <si>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</si>
  <si>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</si>
  <si>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</si>
  <si>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</si>
  <si>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</si>
  <si>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</si>
  <si>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</si>
  <si>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</si>
  <si>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</si>
  <si>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</si>
  <si>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</si>
  <si>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</si>
  <si>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</si>
  <si>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</si>
  <si>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</si>
  <si>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</si>
  <si>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</si>
  <si>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</si>
  <si>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</si>
  <si>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</si>
  <si>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</si>
  <si>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</si>
  <si>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</si>
  <si>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</si>
  <si>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</si>
  <si>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</si>
  <si>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</si>
  <si>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</si>
  <si>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</si>
  <si>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</si>
  <si>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</si>
  <si>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</si>
  <si>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</si>
  <si>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</si>
  <si>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</si>
  <si>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</si>
  <si>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</si>
  <si>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</si>
  <si>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</si>
  <si>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</si>
  <si>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</si>
  <si>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</si>
  <si>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</si>
  <si>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</si>
  <si>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</si>
  <si>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</si>
  <si>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</si>
  <si>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</si>
  <si>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</si>
  <si>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</si>
  <si>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</si>
  <si>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</si>
  <si>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</si>
  <si>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</si>
  <si>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</si>
  <si>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</si>
  <si>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</si>
  <si>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</si>
  <si>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</si>
  <si>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</si>
  <si>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</si>
  <si>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</si>
  <si>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</si>
  <si>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</si>
  <si>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</si>
  <si>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</si>
  <si>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</si>
  <si>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</si>
  <si>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</si>
  <si>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</si>
  <si>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</si>
  <si>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</si>
  <si>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</si>
  <si>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</si>
  <si>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</si>
  <si>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</si>
  <si>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</si>
  <si>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</si>
  <si>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</si>
  <si>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</si>
  <si>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</si>
  <si>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</si>
  <si>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</si>
  <si>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</si>
  <si>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</si>
  <si>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</si>
  <si>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</si>
  <si>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</si>
  <si>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</si>
  <si>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</si>
  <si>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</si>
  <si>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</si>
  <si>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</si>
  <si>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</si>
  <si>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</si>
  <si>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</si>
  <si>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</si>
  <si>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</si>
  <si>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</si>
  <si>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</si>
  <si>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</si>
  <si>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</si>
  <si>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</si>
  <si>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</si>
  <si>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</si>
  <si>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</si>
  <si>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</si>
  <si>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</si>
  <si>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</si>
  <si>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</si>
  <si>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</si>
  <si>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</si>
  <si>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</si>
  <si>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</si>
  <si>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</si>
  <si>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</si>
  <si>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</si>
  <si>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</si>
  <si>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</si>
  <si>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</si>
  <si>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</si>
  <si>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</si>
  <si>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</si>
  <si>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</si>
  <si>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</si>
  <si>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</si>
  <si>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</si>
  <si>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</si>
  <si>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</si>
  <si>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</si>
  <si>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</si>
  <si>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</si>
  <si>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</si>
  <si>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</si>
  <si>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</si>
  <si>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</si>
  <si>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</si>
  <si>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</si>
  <si>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</si>
  <si>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</si>
  <si>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</si>
  <si>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</si>
  <si>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</si>
  <si>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</si>
  <si>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</si>
  <si>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</si>
  <si>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</si>
  <si>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</si>
  <si>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</si>
  <si>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</si>
  <si>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</si>
  <si>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</si>
  <si>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</si>
  <si>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</si>
  <si>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</si>
  <si>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</si>
  <si>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</si>
  <si>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</si>
  <si>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</si>
  <si>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</si>
  <si>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</si>
  <si>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</si>
  <si>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</si>
  <si>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</si>
  <si>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</si>
  <si>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</si>
  <si>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</si>
  <si>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</si>
  <si>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</si>
  <si>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</si>
  <si>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</si>
  <si>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</si>
  <si>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</si>
  <si>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</si>
  <si>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</si>
  <si>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</si>
  <si>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</si>
  <si>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</si>
  <si>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</si>
  <si>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</si>
  <si>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</si>
  <si>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</si>
  <si>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</si>
  <si>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</si>
  <si>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</si>
  <si>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</si>
  <si>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</si>
  <si>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</si>
  <si>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</si>
  <si>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</si>
  <si>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</si>
  <si>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</si>
  <si>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</si>
  <si>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</si>
  <si>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</si>
  <si>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</si>
  <si>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</si>
  <si>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</si>
  <si>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</si>
  <si>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</si>
  <si>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</si>
  <si>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</si>
  <si>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</si>
  <si>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</si>
  <si>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</si>
  <si>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</si>
  <si>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</si>
  <si>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</si>
  <si>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</si>
  <si>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</si>
  <si>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</si>
  <si>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</si>
  <si>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</si>
  <si>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</si>
  <si>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</si>
  <si>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</si>
  <si>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</si>
  <si>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</si>
  <si>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</si>
  <si>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</si>
  <si>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</si>
  <si>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</si>
  <si>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</si>
  <si>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</si>
  <si>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</si>
  <si>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</si>
  <si>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</si>
  <si>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</si>
  <si>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</si>
  <si>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</si>
  <si>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</si>
  <si>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</si>
  <si>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</si>
  <si>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</si>
  <si>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</si>
  <si>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</si>
  <si>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</si>
  <si>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</si>
  <si>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</si>
  <si>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</si>
  <si>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</si>
  <si>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</si>
  <si>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</si>
  <si>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</si>
  <si>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</si>
  <si>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</si>
  <si>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</si>
  <si>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</si>
  <si>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</si>
  <si>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</si>
  <si>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</si>
  <si>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</si>
  <si>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</si>
  <si>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</si>
  <si>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</si>
  <si>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</si>
  <si>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</si>
  <si>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</si>
  <si>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</si>
  <si>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</si>
  <si>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</si>
  <si>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</si>
  <si>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</si>
  <si>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</si>
  <si>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</si>
  <si>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</si>
  <si>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</si>
  <si>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</si>
  <si>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</si>
  <si>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</si>
  <si>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</si>
  <si>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</si>
  <si>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</si>
  <si>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</si>
  <si>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</si>
  <si>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</si>
  <si>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</si>
  <si>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</si>
  <si>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</si>
  <si>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</si>
  <si>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</si>
  <si>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</si>
  <si>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</si>
  <si>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</si>
  <si>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</si>
  <si>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</si>
  <si>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</si>
  <si>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</si>
  <si>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</si>
  <si>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</si>
  <si>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</si>
  <si>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</si>
  <si>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</si>
  <si>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</si>
  <si>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</si>
  <si>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</si>
  <si>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</si>
  <si>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</si>
  <si>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</si>
  <si>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</si>
  <si>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</si>
  <si>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</si>
  <si>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</si>
  <si>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</si>
  <si>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</si>
  <si>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</si>
  <si>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</si>
  <si>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</si>
  <si>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</si>
  <si>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</si>
  <si>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</si>
  <si>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</si>
  <si>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</si>
  <si>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</si>
  <si>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</si>
  <si>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</si>
  <si>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</si>
  <si>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</si>
  <si>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</si>
  <si>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</si>
  <si>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</si>
  <si>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</si>
  <si>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</si>
  <si>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</si>
  <si>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</si>
  <si>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</si>
  <si>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</si>
  <si>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</si>
  <si>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</si>
  <si>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</si>
  <si>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</si>
  <si>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</si>
  <si>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</si>
  <si>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</si>
  <si>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</si>
  <si>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</si>
  <si>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</si>
  <si>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</si>
  <si>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</si>
  <si>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</si>
  <si>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</si>
  <si>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</si>
  <si>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</si>
  <si>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</si>
  <si>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</si>
  <si>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</si>
  <si>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</si>
  <si>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</si>
  <si>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</si>
  <si>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</si>
  <si>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</si>
  <si>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</si>
  <si>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</si>
  <si>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</si>
  <si>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</si>
  <si>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</si>
  <si>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</si>
  <si>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</si>
  <si>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</si>
  <si>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</si>
  <si>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</si>
  <si>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</si>
  <si>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</si>
  <si>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</si>
  <si>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</si>
  <si>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</si>
  <si>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</si>
  <si>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</si>
  <si>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</si>
  <si>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</si>
  <si>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</si>
  <si>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</si>
  <si>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</si>
  <si>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</si>
  <si>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</si>
  <si>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</si>
  <si>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</si>
  <si>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</si>
  <si>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</si>
  <si>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</si>
  <si>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</si>
  <si>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</si>
  <si>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</si>
  <si>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</si>
  <si>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</si>
  <si>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</si>
  <si>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</si>
  <si>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</si>
  <si>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</si>
  <si>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</si>
  <si>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</si>
  <si>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</si>
  <si>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</si>
  <si>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</si>
  <si>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</si>
  <si>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</si>
  <si>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</si>
  <si>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</si>
  <si>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</si>
  <si>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</si>
  <si>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</si>
  <si>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</si>
  <si>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</si>
  <si>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</si>
  <si>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</si>
  <si>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</si>
  <si>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</si>
  <si>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</si>
  <si>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</si>
  <si>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</si>
  <si>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</si>
  <si>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</si>
  <si>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</si>
  <si>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</si>
  <si>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</si>
  <si>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</si>
  <si>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</si>
  <si>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</si>
  <si>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</si>
  <si>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</si>
  <si>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</si>
  <si>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</si>
  <si>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</si>
  <si>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</si>
  <si>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</si>
  <si>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</si>
  <si>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</si>
  <si>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</si>
  <si>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</si>
  <si>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</si>
  <si>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</si>
  <si>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</si>
  <si>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</si>
  <si>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</si>
  <si>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</si>
  <si>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</si>
  <si>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</si>
  <si>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</si>
  <si>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</si>
  <si>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</si>
  <si>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</si>
  <si>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</si>
  <si>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</si>
  <si>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</si>
  <si>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</si>
  <si>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</si>
  <si>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</si>
  <si>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</si>
  <si>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</si>
  <si>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</si>
  <si>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</si>
  <si>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</si>
  <si>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</si>
  <si>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</si>
  <si>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</si>
  <si>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</si>
  <si>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</si>
  <si>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</si>
  <si>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</si>
  <si>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</si>
  <si>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</si>
  <si>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</si>
  <si>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</si>
  <si>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</si>
  <si>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</si>
  <si>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</si>
  <si>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</si>
  <si>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</si>
  <si>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</si>
  <si>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</si>
  <si>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</si>
  <si>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</si>
  <si>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</si>
  <si>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</si>
  <si>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</si>
  <si>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</si>
  <si>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</si>
  <si>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</si>
  <si>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</si>
  <si>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</si>
  <si>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</si>
  <si>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</si>
  <si>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</si>
  <si>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</si>
  <si>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</si>
  <si>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</si>
  <si>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</si>
  <si>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</si>
  <si>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</si>
  <si>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</si>
  <si>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</si>
  <si>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</si>
  <si>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</si>
  <si>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</si>
  <si>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</si>
  <si>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</si>
  <si>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</si>
  <si>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</si>
  <si>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</si>
  <si>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</si>
  <si>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</si>
  <si>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</si>
  <si>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</si>
  <si>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</si>
  <si>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</si>
  <si>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</si>
  <si>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</si>
  <si>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</si>
  <si>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</si>
  <si>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</si>
  <si>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</si>
  <si>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</si>
  <si>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</si>
  <si>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</si>
  <si>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</si>
  <si>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</si>
  <si>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</si>
  <si>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</si>
  <si>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</si>
  <si>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</si>
  <si>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</si>
  <si>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</si>
  <si>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</si>
  <si>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</si>
  <si>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</si>
  <si>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</si>
  <si>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</si>
  <si>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</si>
  <si>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</si>
  <si>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</si>
  <si>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</si>
  <si>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</si>
  <si>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</si>
  <si>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</si>
  <si>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</si>
  <si>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</si>
  <si>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</si>
  <si>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</si>
  <si>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</si>
  <si>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</si>
  <si>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</si>
  <si>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</si>
  <si>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</si>
  <si>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</si>
  <si>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</si>
  <si>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</si>
  <si>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</si>
  <si>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</si>
  <si>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</si>
  <si>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</si>
  <si>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</si>
  <si>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</si>
  <si>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</si>
  <si>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</si>
  <si>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</si>
  <si>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</si>
  <si>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</si>
  <si>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</si>
  <si>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</si>
  <si>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</si>
  <si>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</si>
  <si>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</si>
  <si>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</si>
  <si>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</si>
  <si>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</si>
  <si>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</si>
  <si>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</si>
  <si>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</si>
  <si>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</si>
  <si>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</si>
  <si>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</si>
  <si>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</si>
  <si>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</si>
  <si>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</si>
  <si>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</si>
  <si>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</si>
  <si>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</si>
  <si>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</si>
  <si>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</si>
  <si>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</si>
  <si>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</si>
  <si>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</si>
  <si>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</si>
  <si>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</si>
  <si>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</si>
  <si>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</si>
  <si>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</si>
  <si>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</si>
  <si>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</si>
  <si>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</si>
  <si>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</si>
  <si>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</si>
  <si>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</si>
  <si>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</si>
  <si>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</si>
  <si>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</si>
  <si>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</si>
  <si>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</si>
  <si>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</si>
  <si>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</si>
  <si>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</si>
  <si>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</si>
  <si>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</si>
  <si>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</si>
  <si>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</si>
  <si>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</si>
  <si>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</si>
  <si>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</si>
  <si>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</si>
  <si>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</si>
  <si>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</si>
  <si>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</si>
  <si>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</si>
  <si>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</si>
  <si>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</si>
  <si>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</si>
  <si>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</si>
  <si>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</si>
  <si>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</si>
  <si>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</si>
  <si>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</si>
  <si>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</si>
  <si>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</si>
  <si>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</si>
  <si>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</si>
  <si>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</si>
  <si>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</si>
  <si>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</si>
  <si>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</si>
  <si>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</si>
  <si>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</si>
  <si>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</si>
  <si>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</si>
  <si>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</si>
  <si>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</si>
  <si>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</si>
  <si>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</si>
  <si>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</si>
  <si>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</si>
  <si>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</si>
  <si>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</si>
  <si>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</si>
  <si>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</si>
  <si>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</si>
  <si>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</si>
  <si>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</si>
  <si>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</si>
  <si>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</si>
  <si>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</si>
  <si>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</si>
  <si>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</si>
  <si>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</si>
  <si>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</si>
  <si>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</si>
  <si>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</si>
  <si>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</si>
  <si>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</si>
  <si>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</si>
  <si>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</si>
  <si>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</si>
  <si>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</si>
  <si>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</si>
  <si>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</si>
  <si>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</si>
  <si>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</si>
  <si>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</si>
  <si>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</si>
  <si>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</si>
  <si>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</si>
  <si>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</si>
  <si>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</si>
  <si>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</si>
  <si>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</si>
  <si>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</si>
  <si>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</si>
  <si>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</si>
  <si>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</si>
  <si>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</si>
  <si>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</si>
  <si>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</si>
  <si>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</si>
  <si>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</si>
  <si>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</si>
  <si>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</si>
  <si>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</si>
  <si>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</si>
  <si>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</si>
  <si>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</si>
  <si>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</si>
  <si>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</si>
  <si>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</si>
  <si>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</si>
  <si>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</si>
  <si>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</si>
  <si>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</si>
  <si>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</si>
  <si>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</si>
  <si>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</si>
  <si>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</si>
  <si>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</si>
  <si>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</si>
  <si>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</si>
  <si>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</si>
  <si>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</si>
  <si>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</si>
  <si>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</si>
  <si>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</si>
  <si>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</si>
  <si>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</si>
  <si>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</si>
  <si>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</si>
  <si>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</si>
  <si>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</si>
  <si>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</si>
  <si>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</si>
  <si>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</si>
  <si>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</si>
  <si>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</si>
  <si>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</si>
  <si>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</si>
  <si>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</si>
  <si>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</si>
  <si>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</si>
  <si>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</si>
  <si>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</si>
  <si>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</si>
  <si>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</si>
  <si>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</si>
  <si>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</si>
  <si>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</si>
  <si>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</si>
  <si>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</si>
  <si>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</si>
  <si>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</si>
  <si>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</si>
  <si>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</si>
  <si>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</si>
  <si>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</si>
  <si>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</si>
  <si>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</si>
  <si>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</si>
  <si>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</si>
  <si>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</si>
  <si>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</si>
  <si>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</si>
  <si>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</si>
  <si>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</si>
  <si>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</si>
  <si>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</si>
  <si>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</si>
  <si>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</si>
  <si>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</si>
  <si>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</si>
  <si>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</si>
  <si>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</si>
  <si>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</si>
  <si>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</si>
  <si>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</si>
  <si>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</si>
  <si>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</si>
  <si>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</si>
  <si>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</si>
  <si>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</si>
  <si>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</si>
  <si>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</si>
  <si>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</si>
  <si>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</si>
  <si>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</si>
  <si>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</si>
  <si>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</si>
  <si>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</si>
  <si>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</si>
  <si>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</si>
  <si>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</si>
  <si>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</si>
  <si>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</si>
  <si>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</si>
  <si>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</si>
  <si>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</si>
  <si>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</si>
  <si>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</si>
  <si>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</si>
  <si>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</si>
  <si>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</si>
  <si>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</si>
  <si>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</si>
  <si>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</si>
  <si>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</si>
  <si>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</si>
  <si>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</si>
  <si>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</si>
  <si>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</si>
  <si>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</si>
  <si>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</si>
  <si>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</si>
  <si>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</si>
  <si>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</si>
  <si>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</si>
  <si>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</si>
  <si>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</si>
  <si>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</si>
  <si>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</si>
  <si>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</si>
  <si>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</si>
  <si>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</si>
  <si>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</si>
  <si>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</si>
  <si>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</si>
  <si>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</si>
  <si>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</si>
  <si>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</si>
  <si>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</si>
  <si>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</si>
  <si>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</si>
  <si>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</si>
  <si>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</si>
  <si>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</si>
  <si>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</si>
  <si>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</si>
  <si>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</si>
  <si>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</si>
  <si>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</si>
  <si>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</si>
  <si>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</si>
  <si>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</si>
  <si>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</si>
  <si>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</si>
  <si>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</si>
  <si>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</si>
  <si>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</si>
  <si>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</si>
  <si>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</si>
  <si>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</si>
  <si>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</si>
  <si>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</si>
  <si>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</si>
  <si>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</si>
  <si>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</si>
  <si>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</si>
  <si>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</si>
  <si>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</si>
  <si>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</si>
  <si>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</si>
  <si>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</si>
  <si>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</si>
  <si>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</si>
  <si>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</si>
  <si>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</si>
  <si>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</si>
  <si>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</si>
  <si>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</si>
  <si>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</si>
  <si>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</si>
  <si>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</si>
  <si>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</si>
  <si>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</si>
  <si>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</si>
  <si>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</si>
  <si>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</si>
  <si>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</si>
  <si>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</si>
  <si>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</si>
  <si>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</si>
  <si>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</si>
  <si>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</si>
  <si>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</si>
  <si>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</si>
  <si>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</si>
  <si>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</si>
  <si>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</si>
  <si>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</si>
  <si>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</si>
  <si>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</si>
  <si>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</si>
  <si>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</si>
  <si>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</si>
  <si>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</si>
  <si>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</si>
  <si>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</si>
  <si>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</si>
  <si>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</si>
  <si>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</si>
  <si>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</si>
  <si>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</si>
  <si>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</si>
  <si>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</si>
  <si>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</si>
  <si>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</si>
  <si>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</si>
  <si>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</si>
  <si>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</si>
  <si>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</si>
  <si>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</si>
  <si>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</si>
  <si>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</si>
  <si>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</si>
  <si>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</si>
  <si>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</si>
  <si>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</si>
  <si>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</si>
  <si>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</si>
  <si>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</si>
  <si>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</si>
  <si>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</si>
  <si>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</si>
  <si>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</si>
  <si>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</si>
  <si>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</si>
  <si>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</si>
  <si>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</si>
  <si>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</si>
  <si>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</si>
  <si>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</si>
  <si>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</si>
  <si>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</si>
  <si>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</si>
  <si>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</si>
  <si>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</si>
  <si>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</si>
  <si>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</si>
  <si>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</si>
  <si>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</si>
  <si>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</si>
  <si>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</si>
  <si>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</si>
  <si>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</si>
  <si>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</si>
  <si>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</si>
  <si>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</si>
  <si>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</si>
  <si>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</si>
  <si>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</si>
  <si>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</si>
  <si>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</si>
  <si>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</si>
  <si>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</si>
  <si>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</si>
  <si>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</si>
  <si>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</si>
  <si>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</si>
  <si>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</si>
  <si>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</si>
  <si>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</si>
  <si>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</si>
  <si>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</si>
  <si>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</si>
  <si>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</si>
  <si>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</si>
  <si>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</si>
  <si>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</si>
  <si>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</si>
  <si>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</si>
  <si>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</si>
  <si>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</si>
  <si>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</si>
  <si>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</si>
  <si>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</si>
  <si>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</si>
  <si>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</si>
  <si>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</si>
  <si>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</si>
  <si>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</si>
  <si>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</si>
  <si>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</si>
  <si>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</si>
  <si>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</si>
  <si>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</si>
  <si>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</si>
  <si>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</si>
  <si>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</si>
  <si>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</si>
  <si>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</si>
  <si>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</si>
  <si>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</si>
  <si>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</si>
  <si>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</si>
  <si>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</si>
  <si>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</si>
  <si>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</si>
  <si>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</si>
  <si>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</si>
  <si>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</si>
  <si>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</si>
  <si>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</si>
  <si>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</si>
  <si>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</si>
  <si>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</si>
  <si>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</si>
  <si>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</si>
  <si>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</si>
  <si>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</si>
  <si>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</si>
  <si>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</si>
  <si>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</si>
  <si>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</si>
  <si>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</si>
  <si>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</si>
  <si>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</si>
  <si>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</si>
  <si>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</si>
  <si>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</si>
  <si>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</si>
  <si>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</si>
  <si>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</si>
  <si>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</si>
  <si>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</si>
  <si>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</si>
  <si>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</si>
  <si>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</si>
  <si>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</si>
  <si>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</si>
  <si>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</si>
  <si>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</si>
  <si>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</si>
  <si>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</si>
  <si>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</si>
  <si>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</si>
  <si>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</si>
  <si>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</si>
  <si>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</si>
  <si>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</si>
  <si>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</si>
  <si>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</si>
  <si>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</si>
  <si>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</si>
  <si>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</si>
  <si>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</si>
  <si>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</si>
  <si>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</si>
  <si>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</si>
  <si>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</si>
  <si>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</si>
  <si>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</si>
  <si>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</si>
  <si>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</si>
  <si>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</si>
  <si>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</si>
  <si>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</si>
  <si>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</si>
  <si>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</si>
  <si>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</si>
  <si>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</si>
  <si>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</si>
  <si>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</si>
  <si>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</si>
  <si>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</si>
  <si>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</si>
  <si>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</si>
  <si>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</si>
  <si>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</si>
  <si>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</si>
  <si>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</si>
  <si>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</si>
  <si>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</si>
  <si>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</si>
  <si>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</si>
  <si>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</si>
  <si>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</si>
  <si>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</si>
  <si>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</si>
  <si>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</si>
  <si>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</si>
  <si>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</si>
  <si>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</si>
  <si>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</si>
  <si>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</si>
  <si>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</si>
  <si>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</si>
  <si>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</si>
  <si>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</si>
  <si>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</si>
  <si>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</si>
  <si>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</si>
  <si>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</si>
  <si>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</si>
  <si>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</si>
  <si>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</si>
  <si>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</si>
  <si>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</si>
  <si>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</si>
  <si>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</si>
  <si>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</si>
  <si>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</si>
  <si>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</si>
  <si>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</si>
  <si>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</si>
  <si>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</si>
  <si>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</si>
  <si>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</si>
  <si>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</si>
  <si>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</si>
  <si>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</si>
  <si>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</si>
  <si>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</si>
  <si>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</si>
  <si>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</si>
  <si>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</si>
  <si>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</si>
  <si>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</si>
  <si>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</si>
  <si>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</si>
  <si>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</si>
  <si>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</si>
  <si>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</si>
  <si>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</si>
  <si>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</si>
  <si>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</si>
  <si>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</si>
  <si>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</si>
  <si>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</si>
  <si>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</si>
  <si>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</si>
  <si>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</si>
  <si>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</si>
  <si>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</si>
  <si>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</si>
  <si>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</si>
  <si>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</si>
  <si>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</si>
  <si>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</si>
  <si>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</si>
  <si>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</si>
  <si>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</si>
  <si>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</si>
  <si>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</si>
  <si>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</si>
  <si>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</si>
  <si>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</si>
  <si>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</si>
  <si>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</si>
  <si>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</si>
  <si>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</si>
  <si>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</si>
  <si>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</si>
  <si>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</si>
  <si>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</si>
  <si>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</si>
  <si>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</si>
  <si>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</si>
  <si>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</si>
  <si>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</si>
  <si>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</si>
  <si>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</si>
  <si>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</si>
  <si>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</si>
  <si>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</si>
  <si>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</si>
  <si>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</si>
  <si>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</si>
  <si>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</si>
  <si>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</si>
  <si>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</si>
  <si>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</si>
  <si>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</si>
  <si>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</si>
  <si>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</si>
  <si>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</si>
  <si>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</si>
  <si>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</si>
  <si>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</si>
  <si>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</si>
  <si>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</si>
  <si>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</si>
  <si>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</si>
  <si>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</si>
  <si>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</si>
  <si>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</si>
  <si>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</si>
  <si>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</si>
  <si>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</si>
  <si>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</si>
  <si>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</si>
  <si>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</si>
  <si>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</si>
  <si>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</si>
  <si>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</si>
  <si>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</si>
  <si>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</si>
  <si>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</si>
  <si>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</si>
  <si>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</si>
  <si>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</si>
  <si>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</si>
  <si>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</si>
  <si>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</si>
  <si>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</si>
  <si>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</si>
  <si>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</si>
  <si>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</si>
  <si>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</si>
  <si>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</si>
  <si>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</si>
  <si>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</si>
  <si>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</si>
  <si>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</si>
  <si>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</si>
  <si>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</si>
  <si>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</si>
  <si>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</si>
  <si>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</si>
  <si>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</si>
  <si>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</si>
  <si>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</si>
  <si>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</si>
  <si>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</si>
  <si>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</si>
  <si>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</si>
  <si>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</si>
  <si>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</si>
  <si>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</si>
  <si>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</si>
  <si>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</si>
  <si>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</si>
  <si>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</si>
  <si>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</si>
  <si>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</si>
  <si>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</si>
  <si>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</si>
  <si>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</si>
  <si>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</si>
  <si>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</si>
  <si>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</si>
  <si>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</si>
  <si>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</si>
  <si>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</si>
  <si>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</si>
  <si>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</si>
  <si>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</si>
  <si>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</si>
  <si>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</si>
  <si>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</si>
  <si>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</si>
  <si>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</si>
  <si>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</si>
  <si>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</si>
  <si>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</si>
  <si>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</si>
  <si>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</si>
  <si>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</si>
  <si>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</si>
  <si>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</si>
  <si>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</si>
  <si>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</si>
  <si>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</si>
  <si>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</si>
  <si>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</si>
  <si>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</si>
  <si>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</si>
  <si>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</si>
  <si>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</si>
  <si>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</si>
  <si>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</si>
  <si>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</si>
  <si>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</si>
  <si>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</si>
  <si>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</si>
  <si>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</si>
  <si>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</si>
  <si>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</si>
  <si>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</si>
  <si>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</si>
  <si>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</si>
  <si>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</si>
  <si>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</si>
  <si>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</si>
  <si>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</si>
  <si>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</si>
  <si>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</si>
  <si>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</si>
  <si>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</si>
  <si>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</si>
  <si>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</si>
  <si>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</si>
  <si>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</si>
  <si>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</si>
  <si>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</si>
  <si>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</si>
  <si>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</si>
  <si>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</si>
  <si>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</si>
  <si>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</si>
  <si>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</si>
  <si>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</si>
  <si>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</si>
  <si>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</si>
  <si>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</si>
  <si>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</si>
  <si>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</si>
  <si>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</si>
  <si>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</si>
  <si>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</si>
  <si>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</si>
  <si>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</si>
  <si>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</si>
  <si>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</si>
  <si>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</si>
  <si>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</si>
  <si>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</si>
  <si>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</si>
  <si>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</si>
  <si>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</si>
  <si>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</si>
  <si>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</si>
  <si>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</si>
  <si>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</si>
  <si>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</si>
  <si>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</si>
  <si>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</si>
  <si>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</si>
  <si>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</si>
  <si>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</si>
  <si>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</si>
  <si>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</si>
  <si>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</si>
  <si>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</si>
  <si>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</si>
  <si>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</si>
  <si>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</si>
  <si>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</si>
  <si>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</si>
  <si>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</si>
  <si>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</si>
  <si>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</si>
  <si>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</si>
  <si>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</si>
  <si>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</si>
  <si>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</si>
  <si>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</si>
  <si>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</si>
  <si>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</si>
  <si>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</si>
  <si>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</si>
  <si>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</si>
  <si>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</si>
  <si>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</si>
  <si>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</si>
  <si>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</si>
  <si>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</si>
  <si>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</si>
  <si>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</si>
  <si>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</si>
  <si>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</si>
  <si>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</si>
  <si>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</si>
  <si>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</si>
  <si>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</si>
  <si>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</si>
  <si>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</si>
  <si>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</si>
  <si>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</si>
  <si>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</si>
  <si>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</si>
  <si>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</si>
  <si>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</si>
  <si>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</si>
  <si>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</si>
  <si>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</si>
  <si>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</si>
  <si>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</si>
  <si>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</si>
  <si>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</si>
  <si>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</si>
  <si>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</si>
  <si>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</si>
  <si>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</si>
  <si>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</si>
  <si>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</si>
  <si>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</si>
  <si>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</si>
  <si>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</si>
  <si>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</si>
  <si>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</si>
  <si>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</si>
  <si>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</si>
  <si>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</si>
  <si>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</si>
  <si>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</si>
  <si>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</si>
  <si>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</si>
  <si>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</si>
  <si>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</si>
  <si>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</si>
  <si>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</si>
  <si>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</si>
  <si>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</si>
  <si>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</si>
  <si>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</si>
  <si>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</si>
  <si>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</si>
  <si>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</si>
  <si>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</si>
  <si>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</si>
  <si>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</si>
  <si>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</si>
  <si>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</si>
  <si>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</si>
  <si>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</si>
  <si>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</si>
  <si>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</si>
  <si>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</si>
  <si>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</si>
  <si>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</si>
  <si>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</si>
  <si>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</si>
  <si>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</si>
  <si>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</si>
  <si>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</si>
  <si>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</si>
  <si>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</si>
  <si>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</si>
  <si>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</si>
  <si>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</si>
  <si>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</si>
  <si>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</si>
  <si>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</si>
  <si>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</si>
  <si>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</si>
  <si>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</si>
  <si>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</si>
  <si>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</si>
  <si>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</si>
  <si>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</si>
  <si>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</si>
  <si>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</si>
  <si>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</si>
  <si>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</si>
  <si>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</si>
  <si>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</si>
  <si>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</si>
  <si>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</si>
  <si>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</si>
  <si>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</si>
  <si>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</si>
  <si>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</si>
  <si>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</si>
  <si>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</si>
  <si>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</si>
  <si>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</si>
  <si>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</si>
  <si>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</si>
  <si>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</si>
  <si>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</si>
  <si>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</si>
  <si>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</si>
  <si>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</si>
  <si>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</si>
  <si>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</si>
  <si>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</si>
  <si>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</si>
  <si>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</si>
  <si>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</si>
  <si>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</si>
  <si>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</si>
  <si>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</si>
  <si>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</si>
  <si>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</si>
  <si>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</si>
  <si>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</si>
  <si>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</si>
  <si>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</si>
  <si>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</si>
  <si>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</si>
  <si>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</si>
  <si>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</si>
  <si>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</si>
  <si>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</si>
  <si>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</si>
  <si>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</si>
  <si>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</si>
  <si>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</si>
  <si>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</si>
  <si>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</si>
  <si>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</si>
  <si>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</si>
  <si>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</si>
  <si>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</si>
  <si>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</si>
  <si>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</si>
  <si>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</si>
  <si>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</si>
  <si>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</si>
  <si>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</si>
  <si>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</si>
  <si>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</si>
  <si>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</si>
  <si>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</si>
  <si>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</si>
  <si>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</si>
  <si>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</si>
  <si>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</si>
  <si>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</si>
  <si>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</si>
  <si>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</si>
  <si>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</si>
  <si>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</si>
  <si>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</si>
  <si>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</si>
  <si>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</si>
  <si>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</si>
  <si>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</si>
  <si>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</si>
  <si>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</si>
  <si>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</si>
  <si>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</si>
  <si>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</si>
  <si>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</si>
  <si>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</si>
  <si>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</si>
  <si>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</si>
  <si>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</si>
  <si>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</si>
  <si>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</si>
  <si>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</si>
  <si>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</si>
  <si>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</si>
  <si>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</si>
  <si>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</si>
  <si>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</si>
  <si>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</si>
  <si>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</si>
  <si>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</si>
  <si>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</si>
  <si>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</si>
  <si>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</si>
  <si>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</si>
  <si>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</si>
  <si>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</si>
  <si>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</si>
  <si>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</si>
  <si>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</si>
  <si>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</si>
  <si>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</si>
  <si>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</si>
  <si>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</si>
  <si>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</si>
  <si>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</si>
  <si>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</si>
  <si>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</si>
  <si>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</si>
  <si>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</si>
  <si>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</si>
  <si>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</si>
  <si>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</si>
  <si>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</si>
  <si>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</si>
  <si>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</si>
  <si>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</si>
  <si>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</si>
  <si>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</si>
  <si>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</si>
  <si>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</si>
  <si>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</si>
  <si>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</si>
  <si>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</si>
  <si>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</si>
  <si>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</si>
  <si>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</si>
  <si>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</si>
  <si>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</si>
  <si>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</si>
  <si>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</si>
  <si>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</si>
  <si>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</si>
  <si>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</si>
  <si>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</si>
  <si>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</si>
  <si>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</si>
  <si>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</si>
  <si>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</si>
  <si>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</si>
  <si>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</si>
  <si>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</si>
  <si>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</si>
  <si>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</si>
  <si>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</si>
  <si>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</si>
  <si>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</si>
  <si>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</si>
  <si>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</si>
  <si>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</si>
  <si>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</si>
  <si>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</si>
  <si>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</si>
  <si>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</si>
  <si>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</si>
  <si>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</si>
  <si>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</si>
  <si>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</si>
  <si>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</si>
  <si>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</si>
  <si>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</si>
  <si>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</si>
  <si>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</si>
  <si>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</si>
  <si>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</si>
  <si>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</si>
  <si>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</si>
  <si>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</si>
  <si>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</si>
  <si>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</si>
  <si>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</si>
  <si>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</si>
  <si>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</si>
  <si>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</si>
  <si>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</si>
  <si>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</si>
  <si>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</si>
  <si>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</si>
  <si>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</si>
  <si>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</si>
  <si>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</si>
  <si>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</si>
  <si>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</si>
  <si>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</si>
  <si>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</si>
  <si>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</si>
  <si>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</si>
  <si>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</si>
  <si>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</si>
  <si>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</si>
  <si>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</si>
  <si>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</si>
  <si>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</si>
  <si>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</si>
  <si>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</si>
  <si>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</si>
  <si>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</si>
  <si>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</si>
  <si>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</si>
  <si>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</si>
  <si>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</si>
  <si>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</si>
  <si>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</si>
  <si>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</si>
  <si>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</si>
  <si>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</si>
  <si>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</si>
  <si>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</si>
  <si>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</si>
  <si>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</si>
  <si>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</si>
  <si>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</si>
  <si>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</si>
  <si>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</si>
  <si>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</si>
  <si>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</si>
  <si>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</si>
  <si>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</si>
  <si>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</si>
  <si>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</si>
  <si>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</si>
  <si>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</si>
  <si>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</si>
  <si>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</si>
  <si>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</si>
  <si>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</si>
  <si>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</si>
  <si>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</si>
  <si>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</si>
  <si>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</si>
  <si>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</si>
  <si>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</si>
  <si>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</si>
  <si>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</si>
  <si>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</si>
  <si>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</si>
  <si>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</si>
  <si>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</si>
  <si>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</si>
  <si>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</si>
  <si>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</si>
  <si>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</si>
  <si>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</si>
  <si>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</si>
  <si>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</si>
  <si>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</si>
  <si>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</si>
  <si>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</si>
  <si>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</si>
  <si>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</si>
  <si>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</si>
  <si>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</si>
  <si>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</si>
  <si>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</si>
  <si>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</si>
  <si>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</si>
  <si>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</si>
  <si>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</si>
  <si>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</si>
  <si>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</si>
  <si>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</si>
  <si>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</si>
  <si>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</si>
  <si>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</si>
  <si>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</si>
  <si>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</si>
  <si>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</si>
  <si>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</si>
  <si>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</si>
  <si>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</si>
  <si>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</si>
  <si>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</si>
  <si>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</si>
  <si>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</si>
  <si>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</si>
  <si>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</si>
  <si>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</si>
  <si>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</si>
  <si>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</si>
  <si>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</si>
  <si>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</si>
  <si>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</si>
  <si>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</si>
  <si>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</si>
  <si>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</si>
  <si>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</si>
  <si>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</si>
  <si>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</si>
  <si>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</si>
  <si>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</si>
  <si>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</si>
  <si>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</si>
  <si>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</si>
  <si>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</si>
  <si>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</si>
  <si>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</si>
  <si>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</si>
  <si>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</si>
  <si>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</si>
  <si>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</si>
  <si>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</si>
  <si>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</si>
  <si>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</si>
  <si>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</si>
  <si>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</si>
  <si>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</si>
  <si>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</si>
  <si>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</si>
  <si>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</si>
  <si>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</si>
  <si>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</si>
  <si>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</si>
  <si>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</si>
  <si>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</si>
  <si>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</si>
  <si>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</si>
  <si>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</si>
  <si>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</si>
  <si>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</si>
  <si>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</si>
  <si>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</si>
  <si>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</si>
  <si>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</si>
  <si>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</si>
  <si>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</si>
  <si>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</si>
  <si>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</si>
  <si>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</si>
  <si>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</si>
  <si>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</si>
  <si>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</si>
  <si>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</si>
  <si>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</si>
  <si>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</si>
  <si>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</si>
  <si>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</si>
  <si>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</si>
  <si>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</si>
  <si>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</si>
  <si>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</si>
  <si>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</si>
  <si>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</si>
  <si>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</si>
  <si>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</si>
  <si>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</si>
  <si>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</si>
  <si>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</si>
  <si>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</si>
  <si>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</si>
  <si>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</si>
  <si>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</si>
  <si>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</si>
  <si>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</si>
  <si>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</si>
  <si>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</si>
  <si>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</si>
  <si>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</si>
  <si>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</si>
  <si>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</si>
  <si>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</si>
  <si>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</si>
  <si>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</si>
  <si>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</si>
  <si>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</si>
  <si>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</si>
  <si>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</si>
  <si>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</si>
  <si>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</si>
  <si>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</si>
  <si>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</si>
  <si>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</si>
  <si>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</si>
  <si>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</si>
  <si>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</si>
  <si>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</si>
  <si>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</si>
  <si>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</si>
  <si>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</si>
  <si>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</si>
  <si>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</si>
  <si>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</si>
  <si>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</si>
  <si>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</si>
  <si>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</si>
  <si>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</si>
  <si>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</si>
  <si>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</si>
  <si>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</si>
  <si>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</si>
  <si>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</si>
  <si>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</si>
  <si>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</si>
  <si>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</si>
  <si>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</si>
  <si>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</si>
  <si>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</si>
  <si>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</si>
  <si>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</si>
  <si>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</si>
  <si>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</si>
  <si>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</si>
  <si>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</si>
  <si>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</si>
  <si>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</si>
  <si>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</si>
  <si>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</si>
  <si>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</si>
  <si>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</si>
  <si>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</si>
  <si>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</si>
  <si>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</si>
  <si>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</si>
  <si>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</si>
  <si>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</si>
  <si>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</si>
  <si>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</si>
  <si>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</si>
  <si>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</si>
  <si>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</si>
  <si>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</si>
  <si>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</si>
  <si>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</si>
  <si>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</si>
  <si>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</si>
  <si>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</si>
  <si>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</si>
  <si>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</si>
  <si>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</si>
  <si>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</si>
  <si>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</si>
  <si>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</si>
  <si>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</si>
  <si>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</si>
  <si>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</si>
  <si>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</si>
  <si>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</si>
  <si>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</si>
  <si>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</si>
  <si>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</si>
  <si>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</si>
  <si>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</si>
  <si>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</si>
  <si>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</si>
  <si>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</si>
  <si>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</si>
  <si>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</si>
  <si>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</si>
  <si>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</si>
  <si>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</si>
  <si>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</si>
  <si>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</si>
  <si>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</si>
  <si>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</si>
  <si>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</si>
  <si>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</si>
  <si>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</si>
  <si>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</si>
  <si>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</si>
  <si>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</si>
  <si>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</si>
  <si>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</si>
  <si>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</si>
  <si>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</si>
  <si>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</si>
  <si>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</si>
  <si>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</si>
  <si>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</si>
  <si>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</si>
  <si>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</si>
  <si>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</si>
  <si>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</si>
  <si>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</si>
  <si>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</si>
  <si>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</si>
  <si>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</si>
  <si>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</si>
  <si>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</si>
  <si>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</si>
  <si>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</si>
  <si>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</si>
  <si>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</si>
  <si>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</si>
  <si>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</si>
  <si>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</si>
  <si>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</si>
  <si>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</si>
  <si>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</si>
  <si>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</si>
  <si>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</si>
  <si>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</si>
  <si>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</si>
  <si>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</si>
  <si>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</si>
  <si>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</si>
  <si>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</si>
  <si>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</si>
  <si>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</si>
  <si>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</si>
  <si>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</si>
  <si>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</si>
  <si>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</si>
  <si>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</si>
  <si>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</si>
  <si>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</si>
  <si>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</si>
  <si>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</si>
  <si>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</si>
  <si>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</si>
  <si>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</si>
  <si>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</si>
  <si>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</si>
  <si>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</si>
  <si>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</si>
  <si>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</si>
  <si>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</si>
  <si>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</si>
  <si>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</si>
  <si>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</si>
  <si>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</si>
  <si>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</si>
  <si>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</si>
  <si>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</si>
  <si>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</si>
  <si>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</si>
  <si>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</si>
  <si>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</si>
  <si>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</si>
  <si>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</si>
  <si>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</si>
  <si>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</si>
  <si>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</si>
  <si>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</si>
  <si>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</si>
  <si>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</si>
  <si>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</si>
  <si>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</si>
  <si>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</si>
  <si>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</si>
  <si>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</si>
  <si>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</si>
  <si>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</si>
  <si>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</si>
  <si>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</si>
  <si>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</si>
  <si>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</si>
  <si>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</si>
  <si>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</si>
  <si>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</si>
  <si>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</si>
  <si>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</si>
  <si>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</si>
  <si>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</si>
  <si>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</si>
  <si>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</si>
  <si>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</si>
  <si>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</si>
  <si>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</si>
  <si>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</si>
  <si>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</si>
  <si>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</si>
  <si>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</si>
  <si>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</si>
  <si>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</si>
  <si>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</si>
  <si>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</si>
  <si>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</si>
  <si>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</si>
  <si>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</si>
  <si>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</si>
  <si>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</si>
  <si>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</si>
  <si>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</si>
  <si>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</si>
  <si>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</si>
  <si>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</si>
  <si>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</si>
  <si>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</si>
  <si>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</si>
  <si>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</si>
  <si>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</si>
  <si>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</si>
  <si>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</si>
  <si>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</si>
  <si>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</si>
  <si>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</si>
  <si>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</si>
  <si>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</si>
  <si>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</si>
  <si>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</si>
  <si>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</si>
  <si>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</si>
  <si>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</si>
  <si>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</si>
  <si>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</si>
  <si>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</si>
  <si>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</si>
  <si>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</si>
  <si>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</si>
  <si>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</si>
  <si>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</si>
  <si>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</si>
  <si>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</si>
  <si>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</si>
  <si>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</si>
  <si>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</si>
  <si>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</si>
  <si>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</si>
  <si>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</si>
  <si>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</si>
  <si>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</si>
  <si>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</si>
  <si>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</si>
  <si>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</si>
  <si>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</si>
  <si>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</si>
  <si>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</si>
  <si>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</si>
  <si>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</si>
  <si>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</si>
  <si>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</si>
  <si>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</si>
  <si>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</si>
  <si>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</si>
  <si>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</si>
  <si>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</si>
  <si>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</si>
  <si>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</si>
  <si>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</si>
  <si>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</si>
  <si>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</si>
  <si>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</si>
  <si>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</si>
  <si>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</si>
  <si>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</si>
  <si>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</si>
  <si>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</si>
  <si>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</si>
  <si>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</si>
  <si>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</si>
  <si>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</si>
  <si>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</si>
  <si>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</si>
  <si>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</si>
  <si>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</si>
  <si>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</si>
  <si>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</si>
  <si>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</si>
  <si>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</si>
  <si>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</si>
  <si>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</si>
  <si>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</si>
  <si>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</si>
  <si>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</si>
  <si>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</si>
  <si>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</si>
  <si>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</si>
  <si>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</si>
  <si>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</si>
  <si>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</si>
  <si>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</si>
  <si>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</si>
  <si>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</si>
  <si>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</si>
  <si>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</si>
  <si>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</si>
  <si>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</si>
  <si>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</si>
  <si>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</si>
  <si>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</si>
  <si>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</si>
  <si>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</si>
  <si>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</si>
  <si>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</si>
  <si>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</si>
  <si>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</si>
  <si>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</si>
  <si>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</si>
  <si>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</si>
  <si>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</si>
  <si>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</si>
  <si>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</si>
  <si>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</si>
  <si>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</si>
  <si>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</si>
  <si>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</si>
  <si>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</si>
  <si>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</si>
  <si>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</si>
  <si>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</si>
  <si>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</si>
  <si>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</si>
  <si>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</si>
  <si>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</si>
  <si>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</si>
  <si>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</si>
  <si>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</si>
  <si>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</si>
  <si>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</si>
  <si>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</si>
  <si>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</si>
  <si>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</si>
  <si>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</si>
  <si>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</si>
  <si>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</si>
  <si>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</si>
  <si>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</si>
  <si>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</si>
  <si>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</si>
  <si>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</si>
  <si>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</si>
  <si>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</si>
  <si>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</si>
  <si>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</si>
  <si>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</si>
  <si>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</si>
  <si>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</si>
  <si>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</si>
  <si>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</si>
  <si>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</si>
  <si>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</si>
  <si>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</si>
  <si>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</si>
  <si>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</si>
  <si>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</si>
  <si>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</si>
  <si>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</si>
  <si>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</si>
  <si>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</si>
  <si>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</si>
  <si>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</si>
  <si>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</si>
  <si>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</si>
  <si>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</si>
  <si>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</si>
  <si>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</si>
  <si>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</si>
  <si>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</si>
  <si>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</si>
  <si>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</si>
  <si>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</si>
  <si>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</si>
  <si>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</si>
  <si>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</si>
  <si>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</si>
  <si>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</si>
  <si>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</si>
  <si>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</si>
  <si>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</si>
  <si>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</si>
  <si>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</si>
  <si>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</si>
  <si>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</si>
  <si>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</si>
  <si>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</si>
  <si>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</si>
  <si>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</si>
  <si>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</si>
  <si>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</si>
  <si>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</si>
  <si>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</si>
  <si>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</si>
  <si>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</si>
  <si>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</si>
  <si>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</si>
  <si>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</si>
  <si>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</si>
  <si>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</si>
  <si>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</si>
  <si>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</si>
  <si>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</si>
  <si>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</si>
  <si>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</si>
  <si>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</si>
  <si>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</si>
  <si>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</si>
  <si>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</si>
  <si>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</si>
  <si>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</si>
  <si>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</si>
  <si>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</si>
  <si>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</si>
  <si>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</si>
  <si>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</si>
  <si>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</si>
  <si>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</si>
  <si>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</si>
  <si>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</si>
  <si>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</si>
  <si>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</si>
  <si>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</si>
  <si>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</si>
  <si>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</si>
  <si>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</si>
  <si>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</si>
  <si>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</si>
  <si>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</si>
  <si>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</si>
  <si>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</si>
  <si>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</si>
  <si>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</si>
  <si>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</si>
  <si>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</si>
  <si>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</si>
  <si>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</si>
  <si>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</si>
  <si>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</si>
  <si>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</si>
  <si>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</si>
  <si>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</si>
  <si>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</si>
  <si>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</si>
  <si>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</si>
  <si>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</si>
  <si>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</si>
  <si>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</si>
  <si>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</si>
  <si>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</si>
  <si>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</si>
  <si>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</si>
  <si>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</si>
  <si>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</si>
  <si>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</si>
  <si>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</si>
  <si>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</si>
  <si>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</si>
  <si>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</si>
  <si>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</si>
  <si>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</si>
  <si>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</si>
  <si>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</si>
  <si>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</si>
  <si>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</si>
  <si>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</si>
  <si>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</si>
  <si>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</si>
  <si>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</si>
  <si>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</si>
  <si>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</si>
  <si>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</si>
  <si>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</si>
  <si>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</si>
  <si>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</si>
  <si>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</si>
  <si>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</si>
  <si>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</si>
  <si>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</si>
  <si>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</si>
  <si>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</si>
  <si>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</si>
  <si>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</si>
  <si>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</si>
  <si>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</si>
  <si>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</si>
  <si>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</si>
  <si>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</si>
  <si>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</si>
  <si>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</si>
  <si>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</si>
  <si>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</si>
  <si>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</si>
  <si>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</si>
  <si>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</si>
  <si>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</si>
  <si>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</si>
  <si>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</si>
  <si>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</si>
  <si>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</si>
  <si>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</si>
  <si>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</si>
  <si>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</si>
  <si>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</si>
  <si>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</si>
  <si>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</si>
  <si>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</si>
  <si>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</si>
  <si>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</si>
  <si>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</si>
  <si>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</si>
  <si>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</si>
  <si>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</si>
  <si>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</si>
  <si>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</si>
  <si>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</si>
  <si>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</si>
  <si>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</si>
  <si>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</si>
  <si>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</si>
  <si>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</si>
  <si>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</si>
  <si>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</si>
  <si>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</si>
  <si>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</si>
  <si>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</si>
  <si>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</si>
  <si>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</si>
  <si>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</si>
  <si>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</si>
  <si>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</si>
  <si>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</si>
  <si>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</si>
  <si>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</si>
  <si>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</si>
  <si>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</si>
  <si>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</si>
  <si>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</si>
  <si>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</si>
  <si>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</si>
  <si>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</si>
  <si>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</si>
  <si>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</si>
  <si>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</si>
  <si>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</si>
  <si>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</si>
  <si>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</si>
  <si>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</si>
  <si>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</si>
  <si>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</si>
  <si>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</si>
  <si>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</si>
  <si>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</si>
  <si>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</si>
  <si>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</si>
  <si>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</si>
  <si>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</si>
  <si>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</si>
  <si>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</si>
  <si>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</si>
  <si>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</si>
  <si>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</si>
  <si>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</si>
  <si>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</si>
  <si>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</si>
  <si>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</si>
  <si>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</si>
  <si>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</si>
  <si>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</si>
  <si>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</si>
  <si>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</si>
  <si>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</si>
  <si>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</si>
  <si>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</si>
  <si>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</si>
  <si>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</si>
  <si>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</si>
  <si>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</si>
  <si>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</si>
  <si>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</si>
  <si>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</si>
  <si>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</si>
  <si>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</si>
  <si>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</si>
  <si>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</si>
  <si>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</si>
  <si>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</si>
  <si>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</si>
  <si>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</si>
  <si>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</si>
  <si>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</si>
  <si>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</si>
  <si>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</si>
  <si>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</si>
  <si>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</si>
  <si>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</si>
  <si>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</si>
  <si>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</si>
  <si>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</si>
  <si>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</si>
  <si>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</si>
  <si>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</si>
  <si>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</si>
  <si>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</si>
  <si>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</si>
  <si>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</si>
  <si>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</si>
  <si>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</si>
  <si>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</si>
  <si>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</si>
  <si>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</si>
  <si>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</si>
  <si>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</si>
  <si>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</si>
  <si>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</si>
  <si>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</si>
  <si>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</si>
  <si>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</si>
  <si>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</si>
  <si>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</si>
  <si>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</si>
  <si>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</si>
  <si>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</si>
  <si>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</si>
  <si>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</si>
  <si>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</si>
  <si>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</si>
  <si>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</si>
  <si>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</si>
  <si>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</si>
  <si>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</si>
  <si>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</si>
  <si>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</si>
  <si>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</si>
  <si>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</si>
  <si>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</si>
  <si>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</si>
  <si>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</si>
  <si>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</si>
  <si>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</si>
  <si>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</si>
  <si>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</si>
  <si>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</si>
  <si>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</si>
  <si>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</si>
  <si>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</si>
  <si>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</si>
  <si>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</si>
  <si>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</si>
  <si>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</si>
  <si>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</si>
  <si>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</si>
  <si>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</si>
  <si>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</si>
  <si>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</si>
  <si>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</si>
  <si>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</si>
  <si>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</si>
  <si>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</si>
  <si>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</si>
  <si>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</si>
  <si>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</si>
  <si>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</si>
  <si>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</si>
  <si>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</si>
  <si>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</si>
  <si>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</si>
  <si>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</si>
  <si>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</si>
  <si>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</si>
  <si>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</si>
  <si>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</si>
  <si>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</si>
  <si>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</si>
  <si>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</si>
  <si>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</si>
  <si>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</si>
  <si>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</si>
  <si>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</si>
  <si>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</si>
  <si>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</si>
  <si>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</si>
  <si>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</si>
  <si>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</si>
  <si>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</si>
  <si>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</si>
  <si>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</si>
  <si>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</si>
  <si>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</si>
  <si>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</si>
  <si>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</si>
  <si>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</si>
  <si>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</si>
  <si>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</si>
  <si>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</si>
  <si>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</si>
  <si>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</si>
  <si>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</si>
  <si>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</si>
  <si>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</si>
  <si>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</si>
  <si>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</si>
  <si>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</si>
  <si>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</si>
  <si>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</si>
  <si>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</si>
  <si>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</si>
  <si>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</si>
  <si>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</si>
  <si>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</si>
  <si>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</si>
  <si>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</si>
  <si>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</si>
  <si>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</si>
  <si>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</si>
  <si>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</si>
  <si>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</si>
  <si>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</si>
  <si>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</si>
  <si>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</si>
  <si>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</si>
  <si>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</si>
  <si>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</si>
  <si>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</si>
  <si>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</si>
  <si>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</si>
  <si>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</si>
  <si>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</si>
  <si>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</si>
  <si>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</si>
  <si>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</si>
  <si>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</si>
  <si>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</si>
  <si>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</si>
  <si>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</si>
  <si>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</si>
  <si>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</si>
  <si>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</si>
  <si>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</si>
  <si>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</si>
  <si>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</si>
  <si>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</si>
  <si>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</si>
  <si>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</si>
  <si>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</si>
  <si>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</si>
  <si>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</si>
  <si>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</si>
  <si>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</si>
  <si>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</si>
  <si>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</si>
  <si>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</si>
  <si>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</si>
  <si>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</si>
  <si>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</si>
  <si>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</si>
  <si>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</si>
  <si>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</si>
  <si>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</si>
  <si>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</si>
  <si>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</si>
  <si>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</si>
  <si>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</si>
  <si>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</si>
  <si>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</si>
  <si>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</si>
  <si>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</si>
  <si>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</si>
  <si>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</si>
  <si>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</si>
  <si>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</si>
  <si>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</si>
  <si>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</si>
  <si>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</si>
  <si>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</si>
  <si>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</si>
  <si>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</si>
  <si>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</si>
  <si>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</si>
  <si>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</si>
  <si>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</si>
  <si>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</si>
  <si>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</si>
  <si>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</si>
  <si>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</si>
  <si>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</si>
  <si>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</si>
  <si>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</si>
  <si>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</si>
  <si>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</si>
  <si>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</si>
  <si>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</si>
  <si>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</si>
  <si>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</si>
  <si>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</si>
  <si>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</si>
  <si>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</si>
  <si>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</si>
  <si>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</si>
  <si>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</si>
  <si>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</si>
  <si>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</si>
  <si>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</si>
  <si>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</si>
  <si>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</si>
  <si>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</si>
  <si>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</si>
  <si>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</si>
  <si>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</si>
  <si>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</si>
  <si>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</si>
  <si>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</si>
  <si>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</si>
  <si>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</si>
  <si>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</si>
  <si>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</si>
  <si>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</si>
  <si>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</si>
  <si>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</si>
  <si>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</si>
  <si>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</si>
  <si>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</si>
  <si>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</si>
  <si>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</si>
  <si>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</si>
  <si>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</si>
  <si>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</si>
  <si>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</si>
  <si>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</si>
  <si>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</si>
  <si>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</si>
  <si>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</si>
  <si>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</si>
  <si>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</si>
  <si>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</si>
  <si>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</si>
  <si>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</si>
  <si>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</si>
  <si>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</si>
  <si>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</si>
  <si>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</si>
  <si>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</si>
  <si>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</si>
  <si>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</si>
  <si>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</si>
  <si>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</si>
  <si>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</si>
  <si>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</si>
  <si>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</si>
  <si>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</si>
  <si>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</si>
  <si>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</si>
  <si>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</si>
  <si>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</si>
  <si>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</si>
  <si>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</si>
  <si>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</si>
  <si>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</si>
  <si>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</si>
  <si>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</si>
  <si>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</si>
  <si>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</si>
  <si>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</si>
  <si>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</si>
  <si>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</si>
  <si>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</si>
  <si>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</si>
  <si>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</si>
  <si>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</si>
  <si>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</si>
  <si>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</si>
  <si>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</si>
  <si>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</si>
  <si>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</si>
  <si>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</si>
  <si>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</si>
  <si>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</si>
  <si>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</si>
  <si>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</si>
  <si>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</si>
  <si>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</si>
  <si>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</si>
  <si>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</si>
  <si>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</si>
  <si>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</si>
  <si>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</si>
  <si>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</si>
  <si>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</si>
  <si>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</si>
  <si>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</si>
  <si>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</si>
  <si>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</si>
  <si>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</si>
  <si>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</si>
  <si>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</si>
  <si>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</si>
  <si>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</si>
  <si>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</si>
  <si>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</si>
  <si>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</si>
  <si>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</si>
  <si>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</si>
  <si>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</si>
  <si>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</si>
  <si>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</si>
  <si>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</si>
  <si>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</si>
  <si>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</si>
  <si>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</si>
  <si>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</si>
  <si>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</si>
  <si>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</si>
  <si>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</si>
  <si>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</si>
  <si>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</si>
  <si>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</si>
  <si>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</si>
  <si>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</si>
  <si>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</si>
  <si>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</si>
  <si>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</si>
  <si>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</si>
  <si>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</si>
  <si>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</si>
  <si>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</si>
  <si>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</si>
  <si>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</si>
  <si>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</si>
  <si>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</si>
  <si>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</si>
  <si>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</si>
  <si>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</si>
  <si>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</si>
  <si>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</si>
  <si>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</si>
  <si>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</si>
  <si>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</si>
  <si>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</si>
  <si>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</si>
  <si>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</si>
  <si>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</si>
  <si>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</si>
  <si>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</si>
  <si>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</si>
  <si>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</si>
  <si>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</si>
  <si>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</si>
  <si>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</si>
  <si>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</si>
  <si>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</si>
  <si>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</si>
  <si>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</si>
  <si>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</si>
  <si>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</si>
  <si>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</si>
  <si>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</si>
  <si>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</si>
  <si>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</si>
  <si>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</si>
  <si>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</si>
  <si>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</si>
  <si>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</si>
  <si>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</si>
  <si>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</si>
  <si>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</si>
  <si>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</si>
  <si>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</si>
  <si>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</si>
  <si>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</si>
  <si>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</si>
  <si>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</si>
  <si>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</si>
  <si>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</si>
  <si>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</si>
  <si>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</si>
  <si>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</si>
  <si>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</si>
  <si>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</si>
  <si>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</si>
  <si>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</si>
  <si>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</si>
  <si>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</si>
  <si>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</si>
  <si>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</si>
  <si>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</si>
  <si>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</si>
  <si>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</si>
  <si>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</si>
  <si>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</si>
  <si>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</si>
  <si>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</si>
  <si>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</si>
  <si>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</si>
  <si>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</si>
  <si>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</si>
  <si>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</si>
  <si>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</si>
  <si>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</si>
  <si>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</si>
  <si>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</si>
  <si>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</si>
  <si>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</si>
  <si>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</si>
  <si>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</si>
  <si>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</si>
  <si>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</si>
  <si>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</si>
  <si>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</si>
  <si>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</si>
  <si>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</si>
  <si>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</si>
  <si>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</si>
  <si>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</si>
  <si>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</si>
  <si>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</si>
  <si>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</si>
  <si>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</si>
  <si>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</si>
  <si>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</si>
  <si>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</si>
  <si>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</si>
  <si>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</si>
  <si>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</si>
  <si>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</si>
  <si>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</si>
  <si>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</si>
  <si>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</si>
  <si>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</si>
  <si>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</si>
  <si>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</si>
  <si>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</si>
  <si>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</si>
  <si>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</si>
  <si>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</si>
  <si>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</si>
  <si>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</si>
  <si>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</si>
  <si>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</si>
  <si>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</si>
  <si>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</si>
  <si>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</si>
  <si>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</si>
  <si>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</si>
  <si>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</si>
  <si>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</si>
  <si>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</si>
  <si>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</si>
  <si>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</si>
  <si>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</si>
  <si>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</si>
  <si>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</si>
  <si>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</si>
  <si>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</si>
  <si>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</si>
  <si>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</si>
  <si>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</si>
  <si>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</si>
  <si>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</si>
  <si>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</si>
  <si>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</si>
  <si>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</si>
  <si>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</si>
  <si>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</si>
  <si>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</si>
  <si>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</si>
  <si>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</si>
  <si>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</si>
  <si>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</si>
  <si>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</si>
  <si>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</si>
  <si>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</si>
  <si>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</si>
  <si>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</si>
  <si>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</si>
  <si>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</si>
  <si>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</si>
  <si>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</si>
  <si>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</si>
  <si>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</si>
  <si>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</si>
  <si>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</si>
  <si>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</si>
  <si>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</si>
  <si>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</si>
  <si>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</si>
  <si>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</si>
  <si>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</si>
  <si>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</si>
  <si>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</si>
  <si>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</si>
  <si>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</si>
  <si>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</si>
  <si>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</si>
  <si>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</si>
  <si>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</si>
  <si>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</si>
  <si>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</si>
  <si>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</si>
  <si>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</si>
  <si>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</si>
  <si>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</si>
  <si>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</si>
  <si>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</si>
  <si>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</si>
  <si>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</si>
  <si>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</si>
  <si>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</si>
  <si>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</si>
  <si>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</si>
  <si>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</si>
  <si>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</si>
  <si>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</si>
  <si>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</si>
  <si>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</si>
  <si>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</si>
  <si>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</si>
  <si>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</si>
  <si>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</si>
  <si>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</si>
  <si>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</si>
  <si>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</si>
  <si>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</si>
  <si>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</si>
  <si>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</si>
  <si>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</si>
  <si>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</si>
  <si>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</si>
  <si>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</si>
  <si>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</si>
  <si>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</si>
  <si>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</si>
  <si>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</si>
  <si>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</si>
  <si>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</si>
  <si>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</si>
  <si>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</si>
  <si>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</si>
  <si>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</si>
  <si>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</si>
  <si>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</si>
  <si>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</si>
  <si>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</si>
  <si>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</si>
  <si>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</si>
  <si>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</si>
  <si>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</si>
  <si>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</si>
  <si>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</si>
  <si>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</si>
  <si>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</si>
  <si>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</si>
  <si>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</si>
  <si>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</si>
  <si>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</si>
  <si>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</si>
  <si>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</si>
  <si>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</si>
  <si>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</si>
  <si>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</si>
  <si>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</si>
  <si>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</si>
  <si>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</si>
  <si>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</si>
  <si>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</si>
  <si>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</si>
  <si>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</si>
  <si>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</si>
  <si>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</si>
  <si>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</si>
  <si>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</si>
  <si>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</si>
  <si>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</si>
  <si>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</si>
  <si>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</si>
  <si>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</si>
  <si>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</si>
  <si>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</si>
  <si>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</si>
  <si>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</si>
  <si>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</si>
  <si>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</si>
  <si>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</si>
  <si>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</si>
  <si>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</si>
  <si>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</si>
  <si>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</si>
  <si>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</si>
  <si>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</si>
  <si>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</si>
  <si>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</si>
  <si>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</si>
  <si>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</si>
  <si>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</si>
  <si>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</si>
  <si>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</si>
  <si>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</si>
  <si>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</si>
  <si>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</si>
  <si>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</si>
  <si>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</si>
  <si>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</si>
  <si>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</si>
  <si>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</si>
  <si>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</si>
  <si>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</si>
  <si>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</si>
  <si>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</si>
  <si>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</si>
  <si>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</si>
  <si>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</si>
  <si>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</si>
  <si>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</si>
  <si>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</si>
  <si>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</si>
  <si>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</si>
  <si>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</si>
  <si>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</si>
  <si>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</si>
  <si>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</si>
  <si>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</si>
  <si>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</si>
  <si>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</si>
  <si>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</si>
  <si>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</si>
  <si>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</si>
  <si>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</si>
  <si>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</si>
  <si>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</si>
  <si>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</si>
  <si>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</si>
  <si>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</si>
  <si>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</si>
  <si>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</si>
  <si>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</si>
  <si>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</si>
  <si>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</si>
  <si>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</si>
  <si>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</si>
  <si>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</si>
  <si>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</si>
  <si>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</si>
  <si>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</si>
  <si>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</si>
  <si>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</si>
  <si>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</si>
  <si>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</si>
  <si>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</si>
  <si>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</si>
  <si>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</si>
  <si>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</si>
  <si>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</si>
  <si>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</si>
  <si>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</si>
  <si>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</si>
  <si>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</si>
  <si>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</si>
  <si>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</si>
  <si>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</si>
  <si>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</si>
  <si>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</si>
  <si>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</si>
  <si>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</si>
  <si>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</si>
  <si>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</si>
  <si>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</si>
  <si>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</si>
  <si>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</si>
  <si>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</si>
  <si>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</si>
  <si>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</si>
  <si>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</si>
  <si>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</si>
  <si>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</si>
  <si>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</si>
  <si>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</si>
  <si>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</si>
  <si>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</si>
  <si>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</si>
  <si>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</si>
  <si>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</si>
  <si>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</si>
  <si>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</si>
  <si>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</si>
  <si>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</si>
  <si>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</si>
  <si>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</si>
  <si>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</si>
  <si>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</si>
  <si>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</si>
  <si>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</si>
  <si>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</si>
  <si>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</si>
  <si>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</si>
  <si>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</si>
  <si>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</si>
  <si>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</si>
  <si>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</si>
  <si>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</si>
  <si>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</si>
  <si>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</si>
  <si>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</si>
  <si>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</si>
  <si>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</si>
  <si>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</si>
  <si>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</si>
  <si>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</si>
  <si>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</si>
  <si>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</si>
  <si>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</si>
  <si>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</si>
  <si>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</si>
  <si>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</si>
  <si>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</si>
  <si>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</si>
  <si>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</si>
  <si>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</si>
  <si>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</si>
  <si>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</si>
  <si>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</si>
  <si>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</si>
  <si>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</si>
  <si>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</si>
  <si>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</si>
  <si>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</si>
  <si>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</si>
  <si>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</si>
  <si>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</si>
  <si>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</si>
  <si>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</si>
  <si>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</si>
  <si>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</si>
  <si>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</si>
  <si>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</si>
  <si>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</si>
  <si>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</si>
  <si>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</si>
  <si>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</si>
  <si>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</si>
  <si>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</si>
  <si>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</si>
  <si>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</si>
  <si>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</si>
  <si>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</si>
  <si>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</si>
  <si>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</si>
  <si>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</si>
  <si>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</si>
  <si>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</si>
  <si>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</si>
  <si>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</si>
  <si>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</si>
  <si>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</si>
  <si>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</si>
  <si>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</si>
  <si>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</si>
  <si>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</si>
  <si>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</si>
  <si>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</si>
  <si>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</si>
  <si>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</si>
  <si>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</si>
  <si>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</si>
  <si>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</si>
  <si>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</si>
  <si>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</si>
  <si>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</si>
  <si>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</si>
  <si>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</si>
  <si>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</si>
  <si>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</si>
  <si>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</si>
  <si>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</si>
  <si>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</si>
  <si>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</si>
  <si>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</si>
  <si>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</si>
  <si>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</si>
  <si>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</si>
  <si>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</si>
  <si>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</si>
  <si>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</si>
  <si>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</si>
  <si>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</si>
  <si>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</si>
  <si>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</si>
  <si>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</si>
  <si>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</si>
  <si>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</si>
  <si>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</si>
  <si>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</si>
  <si>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</si>
  <si>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</si>
  <si>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</si>
  <si>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</si>
  <si>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</si>
  <si>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</si>
  <si>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</si>
  <si>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</si>
  <si>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</si>
  <si>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</si>
  <si>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</si>
  <si>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</si>
  <si>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</si>
  <si>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</si>
  <si>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</si>
  <si>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</si>
  <si>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</si>
  <si>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</si>
  <si>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</si>
  <si>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</si>
  <si>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</si>
  <si>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</si>
  <si>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</si>
  <si>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</si>
  <si>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</si>
  <si>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</si>
  <si>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</si>
  <si>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</si>
  <si>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</si>
  <si>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</si>
  <si>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</si>
  <si>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</si>
  <si>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</si>
  <si>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</si>
  <si>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</si>
  <si>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</si>
  <si>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</si>
  <si>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</si>
  <si>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</si>
  <si>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</si>
  <si>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</si>
  <si>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</si>
  <si>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</si>
  <si>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</si>
  <si>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</si>
  <si>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</si>
  <si>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</si>
  <si>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</si>
  <si>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</si>
  <si>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</si>
  <si>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</si>
  <si>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</si>
  <si>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</si>
  <si>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</si>
  <si>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</si>
  <si>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</si>
  <si>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</si>
  <si>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</si>
  <si>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</si>
  <si>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</si>
  <si>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</si>
  <si>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</si>
  <si>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</si>
  <si>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</si>
  <si>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</si>
  <si>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</si>
  <si>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</si>
  <si>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</si>
  <si>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</si>
  <si>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</si>
  <si>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</si>
  <si>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</si>
  <si>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</si>
  <si>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</si>
  <si>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</si>
  <si>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</si>
  <si>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</si>
  <si>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</si>
  <si>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</si>
  <si>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</si>
  <si>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</si>
  <si>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</si>
  <si>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</si>
  <si>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</si>
  <si>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</si>
  <si>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</si>
  <si>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</si>
  <si>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</si>
  <si>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</si>
  <si>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</si>
  <si>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</si>
  <si>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</si>
  <si>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</si>
  <si>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</si>
  <si>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</si>
  <si>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</si>
  <si>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</si>
  <si>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</si>
  <si>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</si>
  <si>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</si>
  <si>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</si>
  <si>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</si>
  <si>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</si>
  <si>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</si>
  <si>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</si>
  <si>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</si>
  <si>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</si>
  <si>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</si>
  <si>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</si>
  <si>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</si>
  <si>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</si>
  <si>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</si>
  <si>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</si>
  <si>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</si>
  <si>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</si>
  <si>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</si>
  <si>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</si>
  <si>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</si>
  <si>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</si>
  <si>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</si>
  <si>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</si>
  <si>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</si>
  <si>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</si>
  <si>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</si>
  <si>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</si>
  <si>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</si>
  <si>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</si>
  <si>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</si>
  <si>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</si>
  <si>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</si>
  <si>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</si>
  <si>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</si>
  <si>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</si>
  <si>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</si>
  <si>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</si>
  <si>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</si>
  <si>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</si>
  <si>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</si>
  <si>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</si>
  <si>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</si>
  <si>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</si>
  <si>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</si>
  <si>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</si>
  <si>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</si>
  <si>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</si>
  <si>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</si>
  <si>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</si>
  <si>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</si>
  <si>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</si>
  <si>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</si>
  <si>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</si>
  <si>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</si>
  <si>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</si>
  <si>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</si>
  <si>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</si>
  <si>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</si>
  <si>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</si>
  <si>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</si>
  <si>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</si>
  <si>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</si>
  <si>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</si>
  <si>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</si>
  <si>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</si>
  <si>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</si>
  <si>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</si>
  <si>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</si>
  <si>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</si>
  <si>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</si>
  <si>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</si>
  <si>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</si>
  <si>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</si>
  <si>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</si>
  <si>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</si>
  <si>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</si>
  <si>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</si>
  <si>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</si>
  <si>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</si>
  <si>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</si>
  <si>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</si>
  <si>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</si>
  <si>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</si>
  <si>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</si>
  <si>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</si>
  <si>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</si>
  <si>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</si>
  <si>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</si>
  <si>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</si>
  <si>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</si>
  <si>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</si>
  <si>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</si>
  <si>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</si>
  <si>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</si>
  <si>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</si>
  <si>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</si>
  <si>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</si>
  <si>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</si>
  <si>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</si>
  <si>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</si>
  <si>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</si>
  <si>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</si>
  <si>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</si>
  <si>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</si>
  <si>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</si>
  <si>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</si>
  <si>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</si>
  <si>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</si>
  <si>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</si>
  <si>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</si>
  <si>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</si>
  <si>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</si>
  <si>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</si>
  <si>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</si>
  <si>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</si>
  <si>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</si>
  <si>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</si>
  <si>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</si>
  <si>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</si>
  <si>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</si>
  <si>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</si>
  <si>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</si>
  <si>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</si>
  <si>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</si>
  <si>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</si>
  <si>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</si>
  <si>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</si>
  <si>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</si>
  <si>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</si>
  <si>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</si>
  <si>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</si>
  <si>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</si>
  <si>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</si>
  <si>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</si>
  <si>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</si>
  <si>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</si>
  <si>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</si>
  <si>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</si>
  <si>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</si>
  <si>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</si>
  <si>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</si>
  <si>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</si>
  <si>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</si>
  <si>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</si>
  <si>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</si>
  <si>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</si>
  <si>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</si>
  <si>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</si>
  <si>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</si>
  <si>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</si>
  <si>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</si>
  <si>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</si>
  <si>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</si>
  <si>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</si>
  <si>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</si>
  <si>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</si>
  <si>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</si>
  <si>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</si>
  <si>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</si>
  <si>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</si>
  <si>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</si>
  <si>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</si>
  <si>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</si>
  <si>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</si>
  <si>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</si>
  <si>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</si>
  <si>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</si>
  <si>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</si>
  <si>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</si>
  <si>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</si>
  <si>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</si>
  <si>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</si>
  <si>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</si>
  <si>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</si>
  <si>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</si>
  <si>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</si>
  <si>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</si>
  <si>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</si>
  <si>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</si>
  <si>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</si>
  <si>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</si>
  <si>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</si>
  <si>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</si>
  <si>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</si>
  <si>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</si>
  <si>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</si>
  <si>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</si>
  <si>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</si>
  <si>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</si>
  <si>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</si>
  <si>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</si>
  <si>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</si>
  <si>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</si>
  <si>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</si>
  <si>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</si>
  <si>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</si>
  <si>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</si>
  <si>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</si>
  <si>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</si>
  <si>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</si>
  <si>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</si>
  <si>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</si>
  <si>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</si>
  <si>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</si>
  <si>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</si>
  <si>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</si>
  <si>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</si>
  <si>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</si>
  <si>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</si>
  <si>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</si>
  <si>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</si>
  <si>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</si>
  <si>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</si>
  <si>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</si>
  <si>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</si>
  <si>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</si>
  <si>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</si>
  <si>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</si>
  <si>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</si>
  <si>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</si>
  <si>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</si>
  <si>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</si>
  <si>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</si>
  <si>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</si>
  <si>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</si>
  <si>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</si>
  <si>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</si>
  <si>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</si>
  <si>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</si>
  <si>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</si>
  <si>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</si>
  <si>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</si>
  <si>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</si>
  <si>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</si>
  <si>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</si>
  <si>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</si>
  <si>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</si>
  <si>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</si>
  <si>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</si>
  <si>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</si>
  <si>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</si>
  <si>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</si>
  <si>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</si>
  <si>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</si>
  <si>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</si>
  <si>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</si>
  <si>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</si>
  <si>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</si>
  <si>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</si>
  <si>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</si>
  <si>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</si>
  <si>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</si>
  <si>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</si>
  <si>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</si>
  <si>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</si>
  <si>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</si>
  <si>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</si>
  <si>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</si>
  <si>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</si>
  <si>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</si>
  <si>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</si>
  <si>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</si>
  <si>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</si>
  <si>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</si>
  <si>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</si>
  <si>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</si>
  <si>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</si>
  <si>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</si>
  <si>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</si>
  <si>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</si>
  <si>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</si>
  <si>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</si>
  <si>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</si>
  <si>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</si>
  <si>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</si>
  <si>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</si>
  <si>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</si>
  <si>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</si>
  <si>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</si>
  <si>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</si>
  <si>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</si>
  <si>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</si>
  <si>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</si>
  <si>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</si>
  <si>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</si>
  <si>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</si>
  <si>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</si>
  <si>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</si>
  <si>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</si>
  <si>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</si>
  <si>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</si>
  <si>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</si>
  <si>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</si>
  <si>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</si>
  <si>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</si>
  <si>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</si>
  <si>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</si>
  <si>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</si>
  <si>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</si>
  <si>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</si>
  <si>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</si>
  <si>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</si>
  <si>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</si>
  <si>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</si>
  <si>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</si>
  <si>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</si>
  <si>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</si>
  <si>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</si>
  <si>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</si>
  <si>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</si>
  <si>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</si>
  <si>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</si>
  <si>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</si>
  <si>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</si>
  <si>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</si>
  <si>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</si>
  <si>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</si>
  <si>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</si>
  <si>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</si>
  <si>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</si>
  <si>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</si>
  <si>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</si>
  <si>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</si>
  <si>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</si>
  <si>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</si>
  <si>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</si>
  <si>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</si>
  <si>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</si>
  <si>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</si>
  <si>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</si>
  <si>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</si>
  <si>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</si>
  <si>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</si>
  <si>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</si>
  <si>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</si>
  <si>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</si>
  <si>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</si>
  <si>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</si>
  <si>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</si>
  <si>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</si>
  <si>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</si>
  <si>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</si>
  <si>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</si>
  <si>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</si>
  <si>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</si>
  <si>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</si>
  <si>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</si>
  <si>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</si>
  <si>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</si>
  <si>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</si>
  <si>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</si>
  <si>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</si>
  <si>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</si>
  <si>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</si>
  <si>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</si>
  <si>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</si>
  <si>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</si>
  <si>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</si>
  <si>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</si>
  <si>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</si>
  <si>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</si>
  <si>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</si>
  <si>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</si>
  <si>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</si>
  <si>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</si>
  <si>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</si>
  <si>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</si>
  <si>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</si>
  <si>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</si>
  <si>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</si>
  <si>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</si>
  <si>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</si>
  <si>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</si>
  <si>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</si>
  <si>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</si>
  <si>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</si>
  <si>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</si>
  <si>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</si>
  <si>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</si>
  <si>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</si>
  <si>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</si>
  <si>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</si>
  <si>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</si>
  <si>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</si>
  <si>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</si>
  <si>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</si>
  <si>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</si>
  <si>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</si>
  <si>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</si>
  <si>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</si>
  <si>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</si>
  <si>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</si>
  <si>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</si>
  <si>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</si>
  <si>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</si>
  <si>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</si>
  <si>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</si>
  <si>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</si>
  <si>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</si>
  <si>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</si>
  <si>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</si>
  <si>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</si>
  <si>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</si>
  <si>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</si>
  <si>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</si>
  <si>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</si>
  <si>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</si>
  <si>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</si>
  <si>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</si>
  <si>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</si>
  <si>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</si>
  <si>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</si>
  <si>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</si>
  <si>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</si>
  <si>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</si>
  <si>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</si>
  <si>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</si>
  <si>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</si>
  <si>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</si>
  <si>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</si>
  <si>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</si>
  <si>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</si>
  <si>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</si>
  <si>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</si>
  <si>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</si>
  <si>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</si>
  <si>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</si>
  <si>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</si>
  <si>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</si>
  <si>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</si>
  <si>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</si>
  <si>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</si>
  <si>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</si>
  <si>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</si>
  <si>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</si>
  <si>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</si>
  <si>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</si>
  <si>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</si>
  <si>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</si>
  <si>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</si>
  <si>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</si>
  <si>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</si>
  <si>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</si>
  <si>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</si>
  <si>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</si>
  <si>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</si>
  <si>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</si>
  <si>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</si>
  <si>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</si>
  <si>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</si>
  <si>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</si>
  <si>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</si>
  <si>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</si>
  <si>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</si>
  <si>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</si>
  <si>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</si>
  <si>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</si>
  <si>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</si>
  <si>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</si>
  <si>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</si>
  <si>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</si>
  <si>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</si>
  <si>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</si>
  <si>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</si>
  <si>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</si>
  <si>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</si>
  <si>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</si>
  <si>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</si>
  <si>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</si>
  <si>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</si>
  <si>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</si>
  <si>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</si>
  <si>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</si>
  <si>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</si>
  <si>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</si>
  <si>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</si>
  <si>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</si>
  <si>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</si>
  <si>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</si>
  <si>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</si>
  <si>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</si>
  <si>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</si>
  <si>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</si>
  <si>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</si>
  <si>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</si>
  <si>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</si>
  <si>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</si>
  <si>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</si>
  <si>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</si>
  <si>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</si>
  <si>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</si>
  <si>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</si>
  <si>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</si>
  <si>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</si>
  <si>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</si>
  <si>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</si>
  <si>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</si>
  <si>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</si>
  <si>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</si>
  <si>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</si>
  <si>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</si>
  <si>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</si>
  <si>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</si>
  <si>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</si>
  <si>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</si>
  <si>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</si>
  <si>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</si>
  <si>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</si>
  <si>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</si>
  <si>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</si>
  <si>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</si>
  <si>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</si>
  <si>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</si>
  <si>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</si>
  <si>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</si>
  <si>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</si>
  <si>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</si>
  <si>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</si>
  <si>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</si>
  <si>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</si>
  <si>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</si>
  <si>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</si>
  <si>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</si>
  <si>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</si>
  <si>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</si>
  <si>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</si>
  <si>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</si>
  <si>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</si>
  <si>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</si>
  <si>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</si>
  <si>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</si>
  <si>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</si>
  <si>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</si>
  <si>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</si>
  <si>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</si>
  <si>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</si>
  <si>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</si>
  <si>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</si>
  <si>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</si>
  <si>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</si>
  <si>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</si>
  <si>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</si>
  <si>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</si>
  <si>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</si>
  <si>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</si>
  <si>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</si>
  <si>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</si>
  <si>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</si>
  <si>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</si>
  <si>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</si>
  <si>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</si>
  <si>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</si>
  <si>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</si>
  <si>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</si>
  <si>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</si>
  <si>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</si>
  <si>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</si>
  <si>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</si>
  <si>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</si>
  <si>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</si>
  <si>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</si>
  <si>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</si>
  <si>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</si>
  <si>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</si>
  <si>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</si>
  <si>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</si>
  <si>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</si>
  <si>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</si>
  <si>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</si>
  <si>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</si>
  <si>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</si>
  <si>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</si>
  <si>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</si>
  <si>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</si>
  <si>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</si>
  <si>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</si>
  <si>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</si>
  <si>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</si>
  <si>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</si>
  <si>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</si>
  <si>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</si>
  <si>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</si>
  <si>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</si>
  <si>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</si>
  <si>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</si>
  <si>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</si>
  <si>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</si>
  <si>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</si>
  <si>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</si>
  <si>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</si>
  <si>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</si>
  <si>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</si>
  <si>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</si>
  <si>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</si>
  <si>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</si>
  <si>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</si>
  <si>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</si>
  <si>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</si>
  <si>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</si>
  <si>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</si>
  <si>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</si>
  <si>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</si>
  <si>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</si>
  <si>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</si>
  <si>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</si>
  <si>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</si>
  <si>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</si>
  <si>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</si>
  <si>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</si>
  <si>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</si>
  <si>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</si>
  <si>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</si>
  <si>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</si>
  <si>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</si>
  <si>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</si>
  <si>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</si>
  <si>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</si>
  <si>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</si>
  <si>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</si>
  <si>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</si>
  <si>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</si>
  <si>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</si>
  <si>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</si>
  <si>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</si>
  <si>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</si>
  <si>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</si>
  <si>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</si>
  <si>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</si>
  <si>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</si>
  <si>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</si>
  <si>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</si>
  <si>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</si>
  <si>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</si>
  <si>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</si>
  <si>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</si>
  <si>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</si>
  <si>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</si>
  <si>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</si>
  <si>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</si>
  <si>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</si>
  <si>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</si>
  <si>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</si>
  <si>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</si>
  <si>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</si>
  <si>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</si>
  <si>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</si>
  <si>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</si>
  <si>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</si>
  <si>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</si>
  <si>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</si>
  <si>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</si>
  <si>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</si>
  <si>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</si>
  <si>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</si>
  <si>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</si>
  <si>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</si>
  <si>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</si>
  <si>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</si>
  <si>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</si>
  <si>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</si>
  <si>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</si>
  <si>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</si>
  <si>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</si>
  <si>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</si>
  <si>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</si>
  <si>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</si>
  <si>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</si>
  <si>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</si>
  <si>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</si>
  <si>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</si>
  <si>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</si>
  <si>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</si>
  <si>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</si>
  <si>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</si>
  <si>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</si>
  <si>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</si>
  <si>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</si>
  <si>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</si>
  <si>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</si>
  <si>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</si>
  <si>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</si>
  <si>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</si>
  <si>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</si>
  <si>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</si>
  <si>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</si>
  <si>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</si>
  <si>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</si>
  <si>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</si>
  <si>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</si>
  <si>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</si>
  <si>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</si>
  <si>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</si>
  <si>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</si>
  <si>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</si>
  <si>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</si>
  <si>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</si>
  <si>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</si>
  <si>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</si>
  <si>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</si>
  <si>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</si>
  <si>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</si>
  <si>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</si>
  <si>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</si>
  <si>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</si>
  <si>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</si>
  <si>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</si>
  <si>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</si>
  <si>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</si>
  <si>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</si>
  <si>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</si>
  <si>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</si>
  <si>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</si>
  <si>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</si>
  <si>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</si>
  <si>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</si>
  <si>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</si>
  <si>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</si>
  <si>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</si>
  <si>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</si>
  <si>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</si>
  <si>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</si>
  <si>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</si>
  <si>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</si>
  <si>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</si>
  <si>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</si>
  <si>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</si>
  <si>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</si>
  <si>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</si>
  <si>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</si>
  <si>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</si>
  <si>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</si>
  <si>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</si>
  <si>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</si>
  <si>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</si>
  <si>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</si>
  <si>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</si>
  <si>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</si>
  <si>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</si>
  <si>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</si>
  <si>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</si>
  <si>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</si>
  <si>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</si>
  <si>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</si>
  <si>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</si>
  <si>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</si>
  <si>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</si>
  <si>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</si>
  <si>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</si>
  <si>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</si>
  <si>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</si>
  <si>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</si>
  <si>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</si>
  <si>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</si>
  <si>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</si>
  <si>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</si>
  <si>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</si>
  <si>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</si>
  <si>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</si>
  <si>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</si>
  <si>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</si>
  <si>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</si>
  <si>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</si>
  <si>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</si>
  <si>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</si>
  <si>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</si>
  <si>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</si>
  <si>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</si>
  <si>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</si>
  <si>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</si>
  <si>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</si>
  <si>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</si>
  <si>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</si>
  <si>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</si>
  <si>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</si>
  <si>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</si>
  <si>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</si>
  <si>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</si>
  <si>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</si>
  <si>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</si>
  <si>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</si>
  <si>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</si>
  <si>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</si>
  <si>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</si>
  <si>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</si>
  <si>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</si>
  <si>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</si>
  <si>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</si>
  <si>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</si>
  <si>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</si>
  <si>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</si>
  <si>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</si>
  <si>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</si>
  <si>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</si>
  <si>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</si>
  <si>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</si>
  <si>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</si>
  <si>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</si>
  <si>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</si>
  <si>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</si>
  <si>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</si>
  <si>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</si>
  <si>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</si>
  <si>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</si>
  <si>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</si>
  <si>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</si>
  <si>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</si>
  <si>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</si>
  <si>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</si>
  <si>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</si>
  <si>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</si>
  <si>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</si>
  <si>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</si>
  <si>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</si>
  <si>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</si>
  <si>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</si>
  <si>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</si>
  <si>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</si>
  <si>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</si>
  <si>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</si>
  <si>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</si>
  <si>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</si>
  <si>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</si>
  <si>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</si>
  <si>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</si>
  <si>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</si>
  <si>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</si>
  <si>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</si>
  <si>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</si>
  <si>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</si>
  <si>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</si>
  <si>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</si>
  <si>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</si>
  <si>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</si>
  <si>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</si>
  <si>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</si>
  <si>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</si>
  <si>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</si>
  <si>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</si>
  <si>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</si>
  <si>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</si>
  <si>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</si>
  <si>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</si>
  <si>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</si>
  <si>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</si>
  <si>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</si>
  <si>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</si>
  <si>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</si>
  <si>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</si>
  <si>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</si>
  <si>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</si>
  <si>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</si>
  <si>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</si>
  <si>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</si>
  <si>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</si>
  <si>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</si>
  <si>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</si>
  <si>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</si>
  <si>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</si>
  <si>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</si>
  <si>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</si>
  <si>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</si>
  <si>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</si>
  <si>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</si>
  <si>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</si>
  <si>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</si>
  <si>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</si>
  <si>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</si>
  <si>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</si>
  <si>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</si>
  <si>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</si>
  <si>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</si>
  <si>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</si>
  <si>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</si>
  <si>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</si>
  <si>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</si>
  <si>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</si>
  <si>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</si>
  <si>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</si>
  <si>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</si>
  <si>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</si>
  <si>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</si>
  <si>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</si>
  <si>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</si>
  <si>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</si>
  <si>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</si>
  <si>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</si>
  <si>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</si>
  <si>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</si>
  <si>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</si>
  <si>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</si>
  <si>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</si>
  <si>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</si>
  <si>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</si>
  <si>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</si>
  <si>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</si>
  <si>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</si>
  <si>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</si>
  <si>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</si>
  <si>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</si>
  <si>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</si>
  <si>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</si>
  <si>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</si>
  <si>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</si>
  <si>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</si>
  <si>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</si>
  <si>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</si>
  <si>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</si>
  <si>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</si>
  <si>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</si>
  <si>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</si>
  <si>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</si>
  <si>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</si>
  <si>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</si>
  <si>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</si>
  <si>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</si>
  <si>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</si>
  <si>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</si>
  <si>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</si>
  <si>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</si>
  <si>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</si>
  <si>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</si>
  <si>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</si>
  <si>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</si>
  <si>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</si>
  <si>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</si>
  <si>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</si>
  <si>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</si>
  <si>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</si>
  <si>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</si>
  <si>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</si>
  <si>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</si>
  <si>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</si>
  <si>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</si>
  <si>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</si>
  <si>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</si>
  <si>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</si>
  <si>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</si>
  <si>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</si>
  <si>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</si>
  <si>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</si>
  <si>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</si>
  <si>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</si>
  <si>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</si>
  <si>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</si>
  <si>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</si>
  <si>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</si>
  <si>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</si>
  <si>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</si>
  <si>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</si>
  <si>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</si>
  <si>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</si>
  <si>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</si>
  <si>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</si>
  <si>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</si>
  <si>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</si>
  <si>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</si>
  <si>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</si>
  <si>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</si>
  <si>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</si>
  <si>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</si>
  <si>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</si>
  <si>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</si>
  <si>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</si>
  <si>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</si>
  <si>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</si>
  <si>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</si>
  <si>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</si>
  <si>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</si>
  <si>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</si>
  <si>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</si>
  <si>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</si>
  <si>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</si>
  <si>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</si>
  <si>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</si>
  <si>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</si>
  <si>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</si>
  <si>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</si>
  <si>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</si>
  <si>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</si>
  <si>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</si>
  <si>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</si>
  <si>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</si>
  <si>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</si>
  <si>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</si>
  <si>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</si>
  <si>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</si>
  <si>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</si>
  <si>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</si>
  <si>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</si>
  <si>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</si>
  <si>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</si>
  <si>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</si>
  <si>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</si>
  <si>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</si>
  <si>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</si>
  <si>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</si>
  <si>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</si>
  <si>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</si>
  <si>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</si>
  <si>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</si>
  <si>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</si>
  <si>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</si>
  <si>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</si>
  <si>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</si>
  <si>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</si>
  <si>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</si>
  <si>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</si>
  <si>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</si>
  <si>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</si>
  <si>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</si>
  <si>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</si>
  <si>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</si>
  <si>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</si>
  <si>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</si>
  <si>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</si>
  <si>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</si>
  <si>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</si>
  <si>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</si>
  <si>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</si>
  <si>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</si>
  <si>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</si>
  <si>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</si>
  <si>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</si>
  <si>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</si>
  <si>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</si>
  <si>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</si>
  <si>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</si>
  <si>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</si>
  <si>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</si>
  <si>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</si>
  <si>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</si>
  <si>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</si>
  <si>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</si>
  <si>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</si>
  <si>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</si>
  <si>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</si>
  <si>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</si>
  <si>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</si>
  <si>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</si>
  <si>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</si>
  <si>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</si>
  <si>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</si>
  <si>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</si>
  <si>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</si>
  <si>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</si>
  <si>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</si>
  <si>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</si>
  <si>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</si>
  <si>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</si>
  <si>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</si>
  <si>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</si>
  <si>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</si>
  <si>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</si>
  <si>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</si>
  <si>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</si>
  <si>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</si>
  <si>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</si>
  <si>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</si>
  <si>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</si>
  <si>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</si>
  <si>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</si>
  <si>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</si>
  <si>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</si>
  <si>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</si>
  <si>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</si>
  <si>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</si>
  <si>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</si>
  <si>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</si>
  <si>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</si>
  <si>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</si>
  <si>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</si>
  <si>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</si>
  <si>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</si>
  <si>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</si>
  <si>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</si>
  <si>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</si>
  <si>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</si>
  <si>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</si>
  <si>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</si>
  <si>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</si>
  <si>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</si>
  <si>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</si>
  <si>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</si>
  <si>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</si>
  <si>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</si>
  <si>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</si>
  <si>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</si>
  <si>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</si>
  <si>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</si>
  <si>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</si>
  <si>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</si>
  <si>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</si>
  <si>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</si>
  <si>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</si>
  <si>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</si>
  <si>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</si>
  <si>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</si>
  <si>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</si>
  <si>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</si>
  <si>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</si>
  <si>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</si>
  <si>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</si>
  <si>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</si>
  <si>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</si>
  <si>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</si>
  <si>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</si>
  <si>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</si>
  <si>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</si>
  <si>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</si>
  <si>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</si>
  <si>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</si>
  <si>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</si>
  <si>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</si>
  <si>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</si>
  <si>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</si>
  <si>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</si>
  <si>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</si>
  <si>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</si>
  <si>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</si>
  <si>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</si>
  <si>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</si>
  <si>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</si>
  <si>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</si>
  <si>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</si>
  <si>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</si>
  <si>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</si>
  <si>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</si>
  <si>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</si>
  <si>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</si>
  <si>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</si>
  <si>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</si>
  <si>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</si>
  <si>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</si>
  <si>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</si>
  <si>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</si>
  <si>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</si>
  <si>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</si>
  <si>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</si>
  <si>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</si>
  <si>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</si>
  <si>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</si>
  <si>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</si>
  <si>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</si>
  <si>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</si>
  <si>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</si>
  <si>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</si>
  <si>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</si>
  <si>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</si>
  <si>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</si>
  <si>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</si>
  <si>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</si>
  <si>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</si>
  <si>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</si>
  <si>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</si>
  <si>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</si>
  <si>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</si>
  <si>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</si>
  <si>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</si>
  <si>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</si>
  <si>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</si>
  <si>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</si>
  <si>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</si>
  <si>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</si>
  <si>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</si>
  <si>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</si>
  <si>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</si>
  <si>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</si>
  <si>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</si>
  <si>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</si>
  <si>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</si>
  <si>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</si>
  <si>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</si>
  <si>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</si>
  <si>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</si>
  <si>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</si>
  <si>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</si>
  <si>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</si>
  <si>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</si>
  <si>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</si>
  <si>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</si>
  <si>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</si>
  <si>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</si>
  <si>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</si>
  <si>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</si>
  <si>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</si>
  <si>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</si>
  <si>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</si>
  <si>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</si>
  <si>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</si>
  <si>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</si>
  <si>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</si>
  <si>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</si>
  <si>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</si>
  <si>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</si>
  <si>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</si>
  <si>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</si>
  <si>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</si>
  <si>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</si>
  <si>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</si>
  <si>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</si>
  <si>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</si>
  <si>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</si>
  <si>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</si>
  <si>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</si>
  <si>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</si>
  <si>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</si>
  <si>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</si>
  <si>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</si>
  <si>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</si>
  <si>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</si>
  <si>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</si>
  <si>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</si>
  <si>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</si>
  <si>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</si>
  <si>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</si>
  <si>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</si>
  <si>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</si>
  <si>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</si>
  <si>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</si>
  <si>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</si>
  <si>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</si>
  <si>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</si>
  <si>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</si>
  <si>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</si>
  <si>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</si>
  <si>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</si>
  <si>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</si>
  <si>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</si>
  <si>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</si>
  <si>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</si>
  <si>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</si>
  <si>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</si>
  <si>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</si>
  <si>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</si>
  <si>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</si>
  <si>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</si>
  <si>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</si>
  <si>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</si>
  <si>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</si>
  <si>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</si>
  <si>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</si>
  <si>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</si>
  <si>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</si>
  <si>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</si>
  <si>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</si>
  <si>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</si>
  <si>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</si>
  <si>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</si>
  <si>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</si>
  <si>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</si>
  <si>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</si>
  <si>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</si>
  <si>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</si>
  <si>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</si>
  <si>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</si>
  <si>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</si>
  <si>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</si>
  <si>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</si>
  <si>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</si>
  <si>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</si>
  <si>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</si>
  <si>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</si>
  <si>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</si>
  <si>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</si>
  <si>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</si>
  <si>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</si>
  <si>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</si>
  <si>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</si>
  <si>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</si>
  <si>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</si>
  <si>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</si>
  <si>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</si>
  <si>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</si>
  <si>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</si>
  <si>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</si>
  <si>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</si>
  <si>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</si>
  <si>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</si>
  <si>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</si>
  <si>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</si>
  <si>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</si>
  <si>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</si>
  <si>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</si>
  <si>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</si>
  <si>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</si>
  <si>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</si>
  <si>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</si>
  <si>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</si>
  <si>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</si>
  <si>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</si>
  <si>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</si>
  <si>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</si>
  <si>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</si>
  <si>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</si>
  <si>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</si>
  <si>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</si>
  <si>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</si>
  <si>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</si>
  <si>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</si>
  <si>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</si>
  <si>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</si>
  <si>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</si>
  <si>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</si>
  <si>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</si>
  <si>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</si>
  <si>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</si>
  <si>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</si>
  <si>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</si>
  <si>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</si>
  <si>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</si>
  <si>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</si>
  <si>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</si>
  <si>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</si>
  <si>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</si>
  <si>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</si>
  <si>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</si>
  <si>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</si>
  <si>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</si>
  <si>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</si>
  <si>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</si>
  <si>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</si>
  <si>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</si>
  <si>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</si>
  <si>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</si>
  <si>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</si>
  <si>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</si>
  <si>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</si>
  <si>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</si>
  <si>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</si>
  <si>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</si>
  <si>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</si>
  <si>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</si>
  <si>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</si>
  <si>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</si>
  <si>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</si>
  <si>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</si>
  <si>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</si>
  <si>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</si>
  <si>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</si>
  <si>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</si>
  <si>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</si>
  <si>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</si>
  <si>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</si>
  <si>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</si>
  <si>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</si>
  <si>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</si>
  <si>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</si>
  <si>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</si>
  <si>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</si>
  <si>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</si>
  <si>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</si>
  <si>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</si>
  <si>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</si>
  <si>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</si>
  <si>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</si>
  <si>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</si>
  <si>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</si>
  <si>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</si>
  <si>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</si>
  <si>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</si>
  <si>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</si>
  <si>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</si>
  <si>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</si>
  <si>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</si>
  <si>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</si>
  <si>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</si>
  <si>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</si>
  <si>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</si>
  <si>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</si>
  <si>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</si>
  <si>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</si>
  <si>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</si>
  <si>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</si>
  <si>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</si>
  <si>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</si>
  <si>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</si>
  <si>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</si>
  <si>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</si>
  <si>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</si>
  <si>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</si>
  <si>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</si>
  <si>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</si>
  <si>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</si>
  <si>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</si>
  <si>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</si>
  <si>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</si>
  <si>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</si>
  <si>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</si>
  <si>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</si>
  <si>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</si>
  <si>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</si>
  <si>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</si>
  <si>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</si>
  <si>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</si>
  <si>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</si>
  <si>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</si>
  <si>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</si>
  <si>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</si>
  <si>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</si>
  <si>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</si>
  <si>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</si>
  <si>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</si>
  <si>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</si>
  <si>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</si>
  <si>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</si>
  <si>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</si>
  <si>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</si>
  <si>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</si>
  <si>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</si>
  <si>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</si>
  <si>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</si>
  <si>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</si>
  <si>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</si>
  <si>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</si>
  <si>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</si>
  <si>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</si>
  <si>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</si>
  <si>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</si>
  <si>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</si>
  <si>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</si>
  <si>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</si>
  <si>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</si>
  <si>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</si>
  <si>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</si>
  <si>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</si>
  <si>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</si>
  <si>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</si>
  <si>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</si>
  <si>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</si>
  <si>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</si>
  <si>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</si>
  <si>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</si>
  <si>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</si>
  <si>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</si>
  <si>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</si>
  <si>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</si>
  <si>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</si>
  <si>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</si>
  <si>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</si>
  <si>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</si>
  <si>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</si>
  <si>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</si>
  <si>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</si>
  <si>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</si>
  <si>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</si>
  <si>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</si>
  <si>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</si>
  <si>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</si>
  <si>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</si>
  <si>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</si>
  <si>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</si>
  <si>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</si>
  <si>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</si>
  <si>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</si>
  <si>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</si>
  <si>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</si>
  <si>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</si>
  <si>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</si>
  <si>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</si>
  <si>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</si>
  <si>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</si>
  <si>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</si>
  <si>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</si>
  <si>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</si>
  <si>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</si>
  <si>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</si>
  <si>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</si>
  <si>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</si>
  <si>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</si>
  <si>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</si>
  <si>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</si>
  <si>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</si>
  <si>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</si>
  <si>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</si>
  <si>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</si>
  <si>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</si>
  <si>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</si>
  <si>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</si>
  <si>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</si>
  <si>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</si>
  <si>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</si>
  <si>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</si>
  <si>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</si>
  <si>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</si>
  <si>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</si>
  <si>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</si>
  <si>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</si>
  <si>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</si>
  <si>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</si>
  <si>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</si>
  <si>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</si>
  <si>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</si>
  <si>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</si>
  <si>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</si>
  <si>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</si>
  <si>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</si>
  <si>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</si>
  <si>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</si>
  <si>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</si>
  <si>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</si>
  <si>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</si>
  <si>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</si>
  <si>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</si>
  <si>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</si>
  <si>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</si>
  <si>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</si>
  <si>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</si>
  <si>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</si>
  <si>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</si>
  <si>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</si>
  <si>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</si>
  <si>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</si>
  <si>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</si>
  <si>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</si>
  <si>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</si>
  <si>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</si>
  <si>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</si>
  <si>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</si>
  <si>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</si>
  <si>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</si>
  <si>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</si>
  <si>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</si>
  <si>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</si>
  <si>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</si>
  <si>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</si>
  <si>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</si>
  <si>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</si>
  <si>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</si>
  <si>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</si>
  <si>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</si>
  <si>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</si>
  <si>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</si>
  <si>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</si>
  <si>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</si>
  <si>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</si>
  <si>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</si>
  <si>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</si>
  <si>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</si>
  <si>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</si>
  <si>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</si>
  <si>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</si>
  <si>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</si>
  <si>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</si>
  <si>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</si>
  <si>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</si>
  <si>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</si>
  <si>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</si>
  <si>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</si>
  <si>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</si>
  <si>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</si>
  <si>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</si>
  <si>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</si>
  <si>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</si>
  <si>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</si>
  <si>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</si>
  <si>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</si>
  <si>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</si>
  <si>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</si>
  <si>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</si>
  <si>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</si>
  <si>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</si>
  <si>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</si>
  <si>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</si>
  <si>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</si>
  <si>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</si>
  <si>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</si>
  <si>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</si>
  <si>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</si>
  <si>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</si>
  <si>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</si>
  <si>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</si>
  <si>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</si>
  <si>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</si>
  <si>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</si>
  <si>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</si>
  <si>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</si>
  <si>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</si>
  <si>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</si>
  <si>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</si>
  <si>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</si>
  <si>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</si>
  <si>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</si>
  <si>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</si>
  <si>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</si>
  <si>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</si>
  <si>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</si>
  <si>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</si>
  <si>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</si>
  <si>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</si>
  <si>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</si>
  <si>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</si>
  <si>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</si>
  <si>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</si>
  <si>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</si>
  <si>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</si>
  <si>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</si>
  <si>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</si>
  <si>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</si>
  <si>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</si>
  <si>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</si>
  <si>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</si>
  <si>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</si>
  <si>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</si>
  <si>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</si>
  <si>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</si>
  <si>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</si>
  <si>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</si>
  <si>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</si>
  <si>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</si>
  <si>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</si>
  <si>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</si>
  <si>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</si>
  <si>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</si>
  <si>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</si>
  <si>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</si>
  <si>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</si>
  <si>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</si>
  <si>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</si>
  <si>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</si>
  <si>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</si>
  <si>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</si>
  <si>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</si>
  <si>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</si>
  <si>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</si>
  <si>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</si>
  <si>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</si>
  <si>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</si>
  <si>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</si>
  <si>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</si>
  <si>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</si>
  <si>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</si>
  <si>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</si>
  <si>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</si>
  <si>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</si>
  <si>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</si>
  <si>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</si>
  <si>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</si>
  <si>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</si>
  <si>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</si>
  <si>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</si>
  <si>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</si>
  <si>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</si>
  <si>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</si>
  <si>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</si>
  <si>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</si>
  <si>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</si>
  <si>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</si>
  <si>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</si>
  <si>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</si>
  <si>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</si>
  <si>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</si>
  <si>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</si>
  <si>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</si>
  <si>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</si>
  <si>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</si>
  <si>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</si>
  <si>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</si>
  <si>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</si>
  <si>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</si>
  <si>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</si>
  <si>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</si>
  <si>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</si>
  <si>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</si>
  <si>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</si>
  <si>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</si>
  <si>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</si>
  <si>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</si>
  <si>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</si>
  <si>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</si>
  <si>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</si>
  <si>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</si>
  <si>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</si>
  <si>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</si>
  <si>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</si>
  <si>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</si>
  <si>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</si>
  <si>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</si>
  <si>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</si>
  <si>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</si>
  <si>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</si>
  <si>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</si>
  <si>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</si>
  <si>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</si>
  <si>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</si>
  <si>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</si>
  <si>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</si>
  <si>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</si>
  <si>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</si>
  <si>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</si>
  <si>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</si>
  <si>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</si>
  <si>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</si>
  <si>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</si>
  <si>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</si>
  <si>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</si>
  <si>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</si>
  <si>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</si>
  <si>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</si>
  <si>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</si>
  <si>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</si>
  <si>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</si>
  <si>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</si>
  <si>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</si>
  <si>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</si>
  <si>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</si>
  <si>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</si>
  <si>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</si>
  <si>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</si>
  <si>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</si>
  <si>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</si>
  <si>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</si>
  <si>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</si>
  <si>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</si>
  <si>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</si>
  <si>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</si>
  <si>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</si>
  <si>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</si>
  <si>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</si>
  <si>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</si>
  <si>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</si>
  <si>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</si>
  <si>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</si>
  <si>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</si>
  <si>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</si>
  <si>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</si>
  <si>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</si>
  <si>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</si>
  <si>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</si>
  <si>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</si>
  <si>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</si>
  <si>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</si>
  <si>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</si>
  <si>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</si>
  <si>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</si>
  <si>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</si>
  <si>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</si>
  <si>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</si>
  <si>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</si>
  <si>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</si>
  <si>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</si>
  <si>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</si>
  <si>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</si>
  <si>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</si>
  <si>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</si>
  <si>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</si>
  <si>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</si>
  <si>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</si>
  <si>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</si>
  <si>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</si>
  <si>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</si>
  <si>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</si>
  <si>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</si>
  <si>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</si>
  <si>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</si>
  <si>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</si>
  <si>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</si>
  <si>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</si>
  <si>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</si>
  <si>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</si>
  <si>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</si>
  <si>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</si>
  <si>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</si>
  <si>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</si>
  <si>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</si>
  <si>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</si>
  <si>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</si>
  <si>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</si>
  <si>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</si>
  <si>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</si>
  <si>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</si>
  <si>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</si>
  <si>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</si>
  <si>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</si>
  <si>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</si>
  <si>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</si>
  <si>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</si>
  <si>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</si>
  <si>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</si>
  <si>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</si>
  <si>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</si>
  <si>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</si>
  <si>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</si>
  <si>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</si>
  <si>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</si>
  <si>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</si>
  <si>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</si>
  <si>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</si>
  <si>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</si>
  <si>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</si>
  <si>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</si>
  <si>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</si>
  <si>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</si>
  <si>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</si>
  <si>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</si>
  <si>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</si>
  <si>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</si>
  <si>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</si>
  <si>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</si>
  <si>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</si>
  <si>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</si>
  <si>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</si>
  <si>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</si>
  <si>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</si>
  <si>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</si>
  <si>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</si>
  <si>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</si>
  <si>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</si>
  <si>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</si>
  <si>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</si>
  <si>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</si>
  <si>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</si>
  <si>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</si>
  <si>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</si>
  <si>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</si>
  <si>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</si>
  <si>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</si>
  <si>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</si>
  <si>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</si>
  <si>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</si>
  <si>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</si>
  <si>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</si>
  <si>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</si>
  <si>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</si>
  <si>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</si>
  <si>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</si>
  <si>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</si>
  <si>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</si>
  <si>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</si>
  <si>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</si>
  <si>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</si>
  <si>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</si>
  <si>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</si>
  <si>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</si>
  <si>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</si>
  <si>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</si>
  <si>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</si>
  <si>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</si>
  <si>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</si>
  <si>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</si>
  <si>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</si>
  <si>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</si>
  <si>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</si>
  <si>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</si>
  <si>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</si>
  <si>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</si>
  <si>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</si>
  <si>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</si>
  <si>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</si>
  <si>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</si>
  <si>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</si>
  <si>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</si>
  <si>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</si>
  <si>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</si>
  <si>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</si>
  <si>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</si>
  <si>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</si>
  <si>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</si>
  <si>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</si>
  <si>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</si>
  <si>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</si>
  <si>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</si>
  <si>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</si>
  <si>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</si>
  <si>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</si>
  <si>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</si>
  <si>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</si>
  <si>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</si>
  <si>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</si>
  <si>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</si>
  <si>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</si>
  <si>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</si>
  <si>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</si>
  <si>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</si>
  <si>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</si>
  <si>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</si>
  <si>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</si>
  <si>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</si>
  <si>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</si>
  <si>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</si>
  <si>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</si>
  <si>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</si>
  <si>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</si>
  <si>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</si>
  <si>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</si>
  <si>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</si>
  <si>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</si>
  <si>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</si>
  <si>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</si>
  <si>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</si>
  <si>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</si>
  <si>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</si>
  <si>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</si>
  <si>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</si>
  <si>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</si>
  <si>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</si>
  <si>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</si>
  <si>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</si>
  <si>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</si>
  <si>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</si>
  <si>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</si>
  <si>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</si>
  <si>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</si>
  <si>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</si>
  <si>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</si>
  <si>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</si>
  <si>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</si>
  <si>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</si>
  <si>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</si>
  <si>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</si>
  <si>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</si>
  <si>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</si>
  <si>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</si>
  <si>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</si>
  <si>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</si>
  <si>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</si>
  <si>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</si>
  <si>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</si>
  <si>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</si>
  <si>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</si>
  <si>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</si>
  <si>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</si>
  <si>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</si>
  <si>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</si>
  <si>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</si>
  <si>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</si>
  <si>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</si>
  <si>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</si>
  <si>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</si>
  <si>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</si>
  <si>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</si>
  <si>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</si>
  <si>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</si>
  <si>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</si>
  <si>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</si>
  <si>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</si>
  <si>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</si>
  <si>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</si>
  <si>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</si>
  <si>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</si>
  <si>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</si>
  <si>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</si>
  <si>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</si>
  <si>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</si>
  <si>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</si>
  <si>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</si>
  <si>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</si>
  <si>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</si>
  <si>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</si>
  <si>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</si>
  <si>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</si>
  <si>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</si>
  <si>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</si>
  <si>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</si>
  <si>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</si>
  <si>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</si>
  <si>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</si>
  <si>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</si>
  <si>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</si>
  <si>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</si>
  <si>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</si>
  <si>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</si>
  <si>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</si>
  <si>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</si>
  <si>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</si>
  <si>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</si>
  <si>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</si>
  <si>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</si>
  <si>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</si>
  <si>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</si>
  <si>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</si>
  <si>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</si>
  <si>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</si>
  <si>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</si>
  <si>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</si>
  <si>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</si>
  <si>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</si>
  <si>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</si>
  <si>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</si>
  <si>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</si>
  <si>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</si>
  <si>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</si>
  <si>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</si>
  <si>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</si>
  <si>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</si>
  <si>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</si>
  <si>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</si>
  <si>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</si>
  <si>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</si>
  <si>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</si>
  <si>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</si>
  <si>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</si>
  <si>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</si>
  <si>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</si>
  <si>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</si>
  <si>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</si>
  <si>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</si>
  <si>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</si>
  <si>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</si>
  <si>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</si>
  <si>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</si>
  <si>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</si>
  <si>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</si>
  <si>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</si>
  <si>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</si>
  <si>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</si>
  <si>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</si>
  <si>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</si>
  <si>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</si>
  <si>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</si>
  <si>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</si>
  <si>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</si>
  <si>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</si>
  <si>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</si>
  <si>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</si>
  <si>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</si>
  <si>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</si>
  <si>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</si>
  <si>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</si>
  <si>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</si>
  <si>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</si>
  <si>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</si>
  <si>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</si>
  <si>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</si>
  <si>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</si>
  <si>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</si>
  <si>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</si>
  <si>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</si>
  <si>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</si>
  <si>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</si>
  <si>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</si>
  <si>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</si>
  <si>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</si>
  <si>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</si>
  <si>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</si>
  <si>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</si>
  <si>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</si>
  <si>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</si>
  <si>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</si>
  <si>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</si>
  <si>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</si>
  <si>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</si>
  <si>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</si>
  <si>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</si>
  <si>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</si>
  <si>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</si>
  <si>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</si>
  <si>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</si>
  <si>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</si>
  <si>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</si>
  <si>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</si>
  <si>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</si>
  <si>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</si>
  <si>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</si>
  <si>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</si>
  <si>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</si>
  <si>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</si>
  <si>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</si>
  <si>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</si>
  <si>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</si>
  <si>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</si>
  <si>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</si>
  <si>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</si>
  <si>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</si>
  <si>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</si>
  <si>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</si>
  <si>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</si>
  <si>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</si>
  <si>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</si>
  <si>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</si>
  <si>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</si>
  <si>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</si>
  <si>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</si>
  <si>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</si>
  <si>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</si>
  <si>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</si>
  <si>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</si>
  <si>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</si>
  <si>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</si>
  <si>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</si>
  <si>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</si>
  <si>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</si>
  <si>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</si>
  <si>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</si>
  <si>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</si>
  <si>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</si>
  <si>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</si>
  <si>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</si>
  <si>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</si>
  <si>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</si>
  <si>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</si>
  <si>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</si>
  <si>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</si>
  <si>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</si>
  <si>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</si>
  <si>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</si>
  <si>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</si>
  <si>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</si>
  <si>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</si>
  <si>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</si>
  <si>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</si>
  <si>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</si>
  <si>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</si>
  <si>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</si>
  <si>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</si>
  <si>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</si>
  <si>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</si>
  <si>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</si>
  <si>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</si>
  <si>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</si>
  <si>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</si>
  <si>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</si>
  <si>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</si>
  <si>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</si>
  <si>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</si>
  <si>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</si>
  <si>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</si>
  <si>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</si>
  <si>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</si>
  <si>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</si>
  <si>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</si>
  <si>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</si>
  <si>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</si>
  <si>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</si>
  <si>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</si>
  <si>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</si>
  <si>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</si>
  <si>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</si>
  <si>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</si>
  <si>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</si>
  <si>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</si>
  <si>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</si>
  <si>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</si>
  <si>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</si>
  <si>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</si>
  <si>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</si>
  <si>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</si>
  <si>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</si>
  <si>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</si>
  <si>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</si>
  <si>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</si>
  <si>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</si>
  <si>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</si>
  <si>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</si>
  <si>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</si>
  <si>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</si>
  <si>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</si>
  <si>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</si>
  <si>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</si>
  <si>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</si>
  <si>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</si>
  <si>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</si>
  <si>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</si>
  <si>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</si>
  <si>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</si>
  <si>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</si>
  <si>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</si>
  <si>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</si>
  <si>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</si>
  <si>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</si>
  <si>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</si>
  <si>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</si>
  <si>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</si>
  <si>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</si>
  <si>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</si>
  <si>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</si>
  <si>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</si>
  <si>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</si>
  <si>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</si>
  <si>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</si>
  <si>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</si>
  <si>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</si>
  <si>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</si>
  <si>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</si>
  <si>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</si>
  <si>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</si>
  <si>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</si>
  <si>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</si>
  <si>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</si>
  <si>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</si>
  <si>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</si>
  <si>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</si>
  <si>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</si>
  <si>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</si>
  <si>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</si>
  <si>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</si>
  <si>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</si>
  <si>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</si>
  <si>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</si>
  <si>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</si>
  <si>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</si>
  <si>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</si>
  <si>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</si>
  <si>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</si>
  <si>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</si>
  <si>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</si>
  <si>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</si>
  <si>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</si>
  <si>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</si>
  <si>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</si>
  <si>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</si>
  <si>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</si>
  <si>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</si>
  <si>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</si>
  <si>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</si>
  <si>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</si>
  <si>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</si>
  <si>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</si>
  <si>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</si>
  <si>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</si>
  <si>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</si>
  <si>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</si>
  <si>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</si>
  <si>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</si>
  <si>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</si>
  <si>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</si>
  <si>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</si>
  <si>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</si>
  <si>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</si>
  <si>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</si>
  <si>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</si>
  <si>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</si>
  <si>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</si>
  <si>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</si>
  <si>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</si>
  <si>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</si>
  <si>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</si>
  <si>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</si>
  <si>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</si>
  <si>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</si>
  <si>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</si>
  <si>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</si>
  <si>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</si>
  <si>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</si>
  <si>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</si>
  <si>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</si>
  <si>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</si>
  <si>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</si>
  <si>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</si>
  <si>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</si>
  <si>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</si>
  <si>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</si>
  <si>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</si>
  <si>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</si>
  <si>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</si>
  <si>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</si>
  <si>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</si>
  <si>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</si>
  <si>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</si>
  <si>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</si>
  <si>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</si>
  <si>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</si>
  <si>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</si>
  <si>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</si>
  <si>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</si>
  <si>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</si>
  <si>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</si>
  <si>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</si>
  <si>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</si>
  <si>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</si>
  <si>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</si>
  <si>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</si>
  <si>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</si>
  <si>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</si>
  <si>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</si>
  <si>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</si>
  <si>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</si>
  <si>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</si>
  <si>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</si>
  <si>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</si>
  <si>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</si>
  <si>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</si>
  <si>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</si>
  <si>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</si>
  <si>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</si>
  <si>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</si>
  <si>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</si>
  <si>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</si>
  <si>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</si>
  <si>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</si>
  <si>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</si>
  <si>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</si>
  <si>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</si>
  <si>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</si>
  <si>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</si>
  <si>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</si>
  <si>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</si>
  <si>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</si>
  <si>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</si>
  <si>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</si>
  <si>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</si>
  <si>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</si>
  <si>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</si>
  <si>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</si>
  <si>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</si>
  <si>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</si>
  <si>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</si>
  <si>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</si>
  <si>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</si>
  <si>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</si>
  <si>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</si>
  <si>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</si>
  <si>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</si>
  <si>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</si>
  <si>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</si>
  <si>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</si>
  <si>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</si>
  <si>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</si>
  <si>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</si>
  <si>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</si>
  <si>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</si>
  <si>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</si>
  <si>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</si>
  <si>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</si>
  <si>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</si>
  <si>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</si>
  <si>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</si>
  <si>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</si>
  <si>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</si>
  <si>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</si>
  <si>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</si>
  <si>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</si>
  <si>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</si>
  <si>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</si>
  <si>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</si>
  <si>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</si>
  <si>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</si>
  <si>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</si>
  <si>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</si>
  <si>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</si>
  <si>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</si>
  <si>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</si>
  <si>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</si>
  <si>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</si>
  <si>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</si>
  <si>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</si>
  <si>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</si>
  <si>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</si>
  <si>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</si>
  <si>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</si>
  <si>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</si>
  <si>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</si>
  <si>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</si>
  <si>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</si>
  <si>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</si>
  <si>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</si>
  <si>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</si>
  <si>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</si>
  <si>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</si>
  <si>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</si>
  <si>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</si>
  <si>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</si>
  <si>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</si>
  <si>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</si>
  <si>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</si>
  <si>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</si>
  <si>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</si>
  <si>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</si>
  <si>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</si>
  <si>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</si>
  <si>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</si>
  <si>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</si>
  <si>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</si>
  <si>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</si>
  <si>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</si>
  <si>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</si>
  <si>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</si>
  <si>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</si>
  <si>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</si>
  <si>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</si>
  <si>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</si>
  <si>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</si>
  <si>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</si>
  <si>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</si>
  <si>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</si>
  <si>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</si>
  <si>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</si>
  <si>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</si>
  <si>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</si>
  <si>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</si>
  <si>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</si>
  <si>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</si>
  <si>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</si>
  <si>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</si>
  <si>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</si>
  <si>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</si>
  <si>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</si>
  <si>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</si>
  <si>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</si>
  <si>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</si>
  <si>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</si>
  <si>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</si>
  <si>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</si>
  <si>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</si>
  <si>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</si>
  <si>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</si>
  <si>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</si>
  <si>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</si>
  <si>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</si>
  <si>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</si>
  <si>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</si>
  <si>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</si>
  <si>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</si>
  <si>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</si>
  <si>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</si>
  <si>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</si>
  <si>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</si>
  <si>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</si>
  <si>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</si>
  <si>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</si>
  <si>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</si>
  <si>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</si>
  <si>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</si>
  <si>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</si>
  <si>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</si>
  <si>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</si>
  <si>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</si>
  <si>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</si>
  <si>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</si>
  <si>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</si>
  <si>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</si>
  <si>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</si>
  <si>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</si>
  <si>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</si>
  <si>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</si>
  <si>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</si>
  <si>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</si>
  <si>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</si>
  <si>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</si>
  <si>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</si>
  <si>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</si>
  <si>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</si>
  <si>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</si>
  <si>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</si>
  <si>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</si>
  <si>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</si>
  <si>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</si>
  <si>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</si>
  <si>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</si>
  <si>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</si>
  <si>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</si>
  <si>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</si>
  <si>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</si>
  <si>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</si>
  <si>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</si>
  <si>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</si>
  <si>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</si>
  <si>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</si>
  <si>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</si>
  <si>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</si>
  <si>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</si>
  <si>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</si>
  <si>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</si>
  <si>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</si>
  <si>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</si>
  <si>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</si>
  <si>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</si>
  <si>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</si>
  <si>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</si>
  <si>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</si>
  <si>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</si>
  <si>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</si>
  <si>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</si>
  <si>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</si>
  <si>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</si>
  <si>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</si>
  <si>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</si>
  <si>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</si>
  <si>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</si>
  <si>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</si>
  <si>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</si>
  <si>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</si>
  <si>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</si>
  <si>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</si>
  <si>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</si>
  <si>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</si>
  <si>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</si>
  <si>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</si>
  <si>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</si>
  <si>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</si>
  <si>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</si>
  <si>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</si>
  <si>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</si>
  <si>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</si>
  <si>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</si>
  <si>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</si>
  <si>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</si>
  <si>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</si>
  <si>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</si>
  <si>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</si>
  <si>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</si>
  <si>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</si>
  <si>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</si>
  <si>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</si>
  <si>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</si>
  <si>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</si>
  <si>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</si>
  <si>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</si>
  <si>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</si>
  <si>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</si>
  <si>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</si>
  <si>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</si>
  <si>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</si>
  <si>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</si>
  <si>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</si>
  <si>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</si>
  <si>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</si>
  <si>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</si>
  <si>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</si>
  <si>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</si>
  <si>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</si>
  <si>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</si>
  <si>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</si>
  <si>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</si>
  <si>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</si>
  <si>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</si>
  <si>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</si>
  <si>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</si>
  <si>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</si>
  <si>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</si>
  <si>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</si>
  <si>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</si>
  <si>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</si>
  <si>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</si>
  <si>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</si>
  <si>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</si>
  <si>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</si>
  <si>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</si>
  <si>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</si>
  <si>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</si>
  <si>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</si>
  <si>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</si>
  <si>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</si>
  <si>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</si>
  <si>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</si>
  <si>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</si>
  <si>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</si>
  <si>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</si>
  <si>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</si>
  <si>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</si>
  <si>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</si>
  <si>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</si>
  <si>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</si>
  <si>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</si>
  <si>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</si>
  <si>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</si>
  <si>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</si>
  <si>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</si>
  <si>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</si>
  <si>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</si>
  <si>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</si>
  <si>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</si>
  <si>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</si>
  <si>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</si>
  <si>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</si>
  <si>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</si>
  <si>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</si>
  <si>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</si>
  <si>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</si>
  <si>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</si>
  <si>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</si>
  <si>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</si>
  <si>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</si>
  <si>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</si>
  <si>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</si>
  <si>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</si>
  <si>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</si>
  <si>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</si>
  <si>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</si>
  <si>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</si>
  <si>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</si>
  <si>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</si>
  <si>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</si>
  <si>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</si>
  <si>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</si>
  <si>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</si>
  <si>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</si>
  <si>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</si>
  <si>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</si>
  <si>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</si>
  <si>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</si>
  <si>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</si>
  <si>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</si>
  <si>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</si>
  <si>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</si>
  <si>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</si>
  <si>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</si>
  <si>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</si>
  <si>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</si>
  <si>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</si>
  <si>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</si>
  <si>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</si>
  <si>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</si>
  <si>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</si>
  <si>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</si>
  <si>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</si>
  <si>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</si>
  <si>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</si>
  <si>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</si>
  <si>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</si>
  <si>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</si>
  <si>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</si>
  <si>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</si>
  <si>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</si>
  <si>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</si>
  <si>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</si>
  <si>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</si>
  <si>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</si>
  <si>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</si>
  <si>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</si>
  <si>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</si>
  <si>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</si>
  <si>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</si>
  <si>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</si>
  <si>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</si>
  <si>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</si>
  <si>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</si>
  <si>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</si>
  <si>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</si>
  <si>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</si>
  <si>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</si>
  <si>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</si>
  <si>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</si>
  <si>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</si>
  <si>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</si>
  <si>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</si>
  <si>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</si>
  <si>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</si>
  <si>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</si>
  <si>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</si>
  <si>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</si>
  <si>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</si>
  <si>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</si>
  <si>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</si>
  <si>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</si>
  <si>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</si>
  <si>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</si>
  <si>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</si>
  <si>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</si>
  <si>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</si>
  <si>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</si>
  <si>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</si>
  <si>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</si>
  <si>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</si>
  <si>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</si>
  <si>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</si>
  <si>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</si>
  <si>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</si>
  <si>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</si>
  <si>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</si>
  <si>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</si>
  <si>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</si>
  <si>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</si>
  <si>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</si>
  <si>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</si>
  <si>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</si>
  <si>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</si>
  <si>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</si>
  <si>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</si>
  <si>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</si>
  <si>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</si>
  <si>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</si>
  <si>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</si>
  <si>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</si>
  <si>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</si>
  <si>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</si>
  <si>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</si>
  <si>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</si>
  <si>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</si>
  <si>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</si>
  <si>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</si>
  <si>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</si>
  <si>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</si>
  <si>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</si>
  <si>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</si>
  <si>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</si>
  <si>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</si>
  <si>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</si>
  <si>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</si>
  <si>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</si>
  <si>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</si>
  <si>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</si>
  <si>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</si>
  <si>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</si>
  <si>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</si>
  <si>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</si>
  <si>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</si>
  <si>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</si>
  <si>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</si>
  <si>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</si>
  <si>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</si>
  <si>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</si>
  <si>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</si>
  <si>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</si>
  <si>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</si>
  <si>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</si>
  <si>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</si>
  <si>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</si>
  <si>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</si>
  <si>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</si>
  <si>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</si>
  <si>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</si>
  <si>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</si>
  <si>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</si>
  <si>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</si>
  <si>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</si>
  <si>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</si>
  <si>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</si>
  <si>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</si>
  <si>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</si>
  <si>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</si>
  <si>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</si>
  <si>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</si>
  <si>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</si>
  <si>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</si>
  <si>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</si>
  <si>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</si>
  <si>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</si>
  <si>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</si>
  <si>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</si>
  <si>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</si>
  <si>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</si>
  <si>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</si>
  <si>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</si>
  <si>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</si>
  <si>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</si>
  <si>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</si>
  <si>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</si>
  <si>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</si>
  <si>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</si>
  <si>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</si>
  <si>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</si>
  <si>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</si>
  <si>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</si>
  <si>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</si>
  <si>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</si>
  <si>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</si>
  <si>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</si>
  <si>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</si>
  <si>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</si>
  <si>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</si>
  <si>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</si>
  <si>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</si>
  <si>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</si>
  <si>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</si>
  <si>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</si>
  <si>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</si>
  <si>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</si>
  <si>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</si>
  <si>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</si>
  <si>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</si>
  <si>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</si>
  <si>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</si>
  <si>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</si>
  <si>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</si>
  <si>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</si>
  <si>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</si>
  <si>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</si>
  <si>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</si>
  <si>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</si>
  <si>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</si>
  <si>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</si>
  <si>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</si>
  <si>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</si>
  <si>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</si>
  <si>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</si>
  <si>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</si>
  <si>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</si>
  <si>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</si>
  <si>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</si>
  <si>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</si>
  <si>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</si>
  <si>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</si>
  <si>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</si>
  <si>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</si>
  <si>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</si>
  <si>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</si>
  <si>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</si>
  <si>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</si>
  <si>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</si>
  <si>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</si>
  <si>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</si>
  <si>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</si>
  <si>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</si>
  <si>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</si>
  <si>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</si>
  <si>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</si>
  <si>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</si>
  <si>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</si>
  <si>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</si>
  <si>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</si>
  <si>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</si>
  <si>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</si>
  <si>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</si>
  <si>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</si>
  <si>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</si>
  <si>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</si>
  <si>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</si>
  <si>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</si>
  <si>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</si>
  <si>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</si>
  <si>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</si>
  <si>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</si>
  <si>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</si>
  <si>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</si>
  <si>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</si>
  <si>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</si>
  <si>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</si>
  <si>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</si>
  <si>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</si>
  <si>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</si>
  <si>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</si>
  <si>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</si>
  <si>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</si>
  <si>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</si>
  <si>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</si>
  <si>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</si>
  <si>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</si>
  <si>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</si>
  <si>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</si>
  <si>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</si>
  <si>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</si>
  <si>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</si>
  <si>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</si>
  <si>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</si>
  <si>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</si>
  <si>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</si>
  <si>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</si>
  <si>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</si>
  <si>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</si>
  <si>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</si>
  <si>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</si>
  <si>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</si>
  <si>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</si>
  <si>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</si>
  <si>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</si>
  <si>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</si>
  <si>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</si>
  <si>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</si>
  <si>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</si>
  <si>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</si>
  <si>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</si>
  <si>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</si>
  <si>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</si>
  <si>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</si>
  <si>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</si>
  <si>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</si>
  <si>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</si>
  <si>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</si>
  <si>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</si>
  <si>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</si>
  <si>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</si>
  <si>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</si>
  <si>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</si>
  <si>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</si>
  <si>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</si>
  <si>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</si>
  <si>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</si>
  <si>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</si>
  <si>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</si>
  <si>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</si>
  <si>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</si>
  <si>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</si>
  <si>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</si>
  <si>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</si>
  <si>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</si>
  <si>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</si>
  <si>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</si>
  <si>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</si>
  <si>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</si>
  <si>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</si>
  <si>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</si>
  <si>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</si>
  <si>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</si>
  <si>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</si>
  <si>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</si>
  <si>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</si>
  <si>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</si>
  <si>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</si>
  <si>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</si>
  <si>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</si>
  <si>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</si>
  <si>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</si>
  <si>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</si>
  <si>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</si>
  <si>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</si>
  <si>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</si>
  <si>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</si>
  <si>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</si>
  <si>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</si>
  <si>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</si>
  <si>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</si>
  <si>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</si>
  <si>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</si>
  <si>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</si>
  <si>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</si>
  <si>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</si>
  <si>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</si>
  <si>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</si>
  <si>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</si>
  <si>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</si>
  <si>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</si>
  <si>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</si>
  <si>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</si>
  <si>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</si>
  <si>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</si>
  <si>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</si>
  <si>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</si>
  <si>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</si>
  <si>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</si>
  <si>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</si>
  <si>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</si>
  <si>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</si>
  <si>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</si>
  <si>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</si>
  <si>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</si>
  <si>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</si>
  <si>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</si>
  <si>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</si>
  <si>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</si>
  <si>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</si>
  <si>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</si>
  <si>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</si>
  <si>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</si>
  <si>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</si>
  <si>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</si>
  <si>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</si>
  <si>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</si>
  <si>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</si>
  <si>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</si>
  <si>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</si>
  <si>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</si>
  <si>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</si>
  <si>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</si>
  <si>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</si>
  <si>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</si>
  <si>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</si>
  <si>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</si>
  <si>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</si>
  <si>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</si>
  <si>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</si>
  <si>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</si>
  <si>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</si>
  <si>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</si>
  <si>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</si>
  <si>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</si>
  <si>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</si>
  <si>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</si>
  <si>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</si>
  <si>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</si>
  <si>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</si>
  <si>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</si>
  <si>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</si>
  <si>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</si>
  <si>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</si>
  <si>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</si>
  <si>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</si>
  <si>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</si>
  <si>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</si>
  <si>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</si>
  <si>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</si>
  <si>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</si>
  <si>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</si>
  <si>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</si>
  <si>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</si>
  <si>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</si>
  <si>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</si>
  <si>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</si>
  <si>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</si>
  <si>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</si>
  <si>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</si>
  <si>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</si>
  <si>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</si>
  <si>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</si>
  <si>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</si>
  <si>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</si>
  <si>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</si>
  <si>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</si>
  <si>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</si>
  <si>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</si>
  <si>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</si>
  <si>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</si>
  <si>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</si>
  <si>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</si>
  <si>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</si>
  <si>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</si>
  <si>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</si>
  <si>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</si>
  <si>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</si>
  <si>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</si>
  <si>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</si>
  <si>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</si>
  <si>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</si>
  <si>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</si>
  <si>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</si>
  <si>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</si>
  <si>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</si>
  <si>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</si>
  <si>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</si>
  <si>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</si>
  <si>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</si>
  <si>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</si>
  <si>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</si>
  <si>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</si>
  <si>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</si>
  <si>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</si>
  <si>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</si>
  <si>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</si>
  <si>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</si>
  <si>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</si>
  <si>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</si>
  <si>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</si>
  <si>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</si>
  <si>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</si>
  <si>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</si>
  <si>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</si>
  <si>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</si>
  <si>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</si>
  <si>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</si>
  <si>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</si>
  <si>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</si>
  <si>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</si>
  <si>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</si>
  <si>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</si>
  <si>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</si>
  <si>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</si>
  <si>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</si>
  <si>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</si>
  <si>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</si>
  <si>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</si>
  <si>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</si>
  <si>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</si>
  <si>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</si>
  <si>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</si>
  <si>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</si>
  <si>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</si>
  <si>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</si>
  <si>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</si>
  <si>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</si>
  <si>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</si>
  <si>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</si>
  <si>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</si>
  <si>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</si>
  <si>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</si>
  <si>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</si>
  <si>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</si>
  <si>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</si>
  <si>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</si>
  <si>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</si>
  <si>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</si>
  <si>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</si>
  <si>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</si>
  <si>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</si>
  <si>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</si>
  <si>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</si>
  <si>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</si>
  <si>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</si>
  <si>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</si>
  <si>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</si>
  <si>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</si>
  <si>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</si>
  <si>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</si>
  <si>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</si>
  <si>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</si>
  <si>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</si>
  <si>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</si>
  <si>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</si>
  <si>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</si>
  <si>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</si>
  <si>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</si>
  <si>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</si>
  <si>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</si>
  <si>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</si>
  <si>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</si>
  <si>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</si>
  <si>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</si>
  <si>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</si>
  <si>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</si>
  <si>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</si>
  <si>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</si>
  <si>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</si>
  <si>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</si>
  <si>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</si>
  <si>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</si>
  <si>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</si>
  <si>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</si>
  <si>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</si>
  <si>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</si>
  <si>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</si>
  <si>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</si>
  <si>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</si>
  <si>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</si>
  <si>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</si>
  <si>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</si>
  <si>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</si>
  <si>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</si>
  <si>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</si>
  <si>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</si>
  <si>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</si>
  <si>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</si>
  <si>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</si>
  <si>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</si>
  <si>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</si>
  <si>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</si>
  <si>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</si>
  <si>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</si>
  <si>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</si>
  <si>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</si>
  <si>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</si>
  <si>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</si>
  <si>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</si>
  <si>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</si>
  <si>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</si>
  <si>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</si>
  <si>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</si>
  <si>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</si>
  <si>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</si>
  <si>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</si>
  <si>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</si>
  <si>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</si>
  <si>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</si>
  <si>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</si>
  <si>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</si>
  <si>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</si>
  <si>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</si>
  <si>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</si>
  <si>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</si>
  <si>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</si>
  <si>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</si>
  <si>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</si>
  <si>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</si>
  <si>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</si>
  <si>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</si>
  <si>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</si>
  <si>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</si>
  <si>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</si>
  <si>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</si>
  <si>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</si>
  <si>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</si>
  <si>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</si>
  <si>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</si>
  <si>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</si>
  <si>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</si>
  <si>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</si>
  <si>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</si>
  <si>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</si>
  <si>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</si>
  <si>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</si>
  <si>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</si>
  <si>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</si>
  <si>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</si>
  <si>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</si>
  <si>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</si>
  <si>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</si>
  <si>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</si>
  <si>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</si>
  <si>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</si>
  <si>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</si>
  <si>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</si>
  <si>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</si>
  <si>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</si>
  <si>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</si>
  <si>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</si>
  <si>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</si>
  <si>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</si>
  <si>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</si>
  <si>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</si>
  <si>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</si>
  <si>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</si>
  <si>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</si>
  <si>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</si>
  <si>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</si>
  <si>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</si>
  <si>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</si>
  <si>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</si>
  <si>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</si>
  <si>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</si>
  <si>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</si>
  <si>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</si>
  <si>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</si>
  <si>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</si>
  <si>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</si>
  <si>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</si>
  <si>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</si>
  <si>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</si>
  <si>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</si>
  <si>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</si>
  <si>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</si>
  <si>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</si>
  <si>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</si>
  <si>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</si>
  <si>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</si>
  <si>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</si>
  <si>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</si>
  <si>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</si>
  <si>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</si>
  <si>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</si>
  <si>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</si>
  <si>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</si>
  <si>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</si>
  <si>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</si>
  <si>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</si>
  <si>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</si>
  <si>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</si>
  <si>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</si>
  <si>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</si>
  <si>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</si>
  <si>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</si>
  <si>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</si>
  <si>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</si>
  <si>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</si>
  <si>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</si>
  <si>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</si>
  <si>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</si>
  <si>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</si>
  <si>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</si>
  <si>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</si>
  <si>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</si>
  <si>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</si>
  <si>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</si>
  <si>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</si>
  <si>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</si>
  <si>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</si>
  <si>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</si>
  <si>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</si>
  <si>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</si>
  <si>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</si>
  <si>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</si>
  <si>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</si>
  <si>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</si>
  <si>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</si>
  <si>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</si>
  <si>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</si>
  <si>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</si>
  <si>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</si>
  <si>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</si>
  <si>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</si>
  <si>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</si>
  <si>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</si>
  <si>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</si>
  <si>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</si>
  <si>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</si>
  <si>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</si>
  <si>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</si>
  <si>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</si>
  <si>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</si>
  <si>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</si>
  <si>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</si>
  <si>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</si>
  <si>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</si>
  <si>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</si>
  <si>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</si>
  <si>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</si>
  <si>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</si>
  <si>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</si>
  <si>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</si>
  <si>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</si>
  <si>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</si>
  <si>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</si>
  <si>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</si>
  <si>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</si>
  <si>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</si>
  <si>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</si>
  <si>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</si>
  <si>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</si>
  <si>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</si>
  <si>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</si>
  <si>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</si>
  <si>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</si>
  <si>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</si>
  <si>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</si>
  <si>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</si>
  <si>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</si>
  <si>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</si>
  <si>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</si>
  <si>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</si>
  <si>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</si>
  <si>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</si>
  <si>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</si>
  <si>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</si>
  <si>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</si>
  <si>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</si>
  <si>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</si>
  <si>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</si>
  <si>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</si>
  <si>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</si>
  <si>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</si>
  <si>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</si>
  <si>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</si>
  <si>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</si>
  <si>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</si>
  <si>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</si>
  <si>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</si>
  <si>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</si>
  <si>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</si>
  <si>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</si>
  <si>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</si>
  <si>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</si>
  <si>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</si>
  <si>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</si>
  <si>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</si>
  <si>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</si>
  <si>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</si>
  <si>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</si>
  <si>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</si>
  <si>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</si>
  <si>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</si>
  <si>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</si>
  <si>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</si>
  <si>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</si>
  <si>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</si>
  <si>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</si>
  <si>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</si>
  <si>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</si>
  <si>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</si>
  <si>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</si>
  <si>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</si>
  <si>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</si>
  <si>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</si>
  <si>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</si>
  <si>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</si>
  <si>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</si>
  <si>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</si>
  <si>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</si>
  <si>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</si>
  <si>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</si>
  <si>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</si>
  <si>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</si>
  <si>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</si>
  <si>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</si>
  <si>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</si>
  <si>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</si>
  <si>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</si>
  <si>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</si>
  <si>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</si>
  <si>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</si>
  <si>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</si>
  <si>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</si>
  <si>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</si>
  <si>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</si>
  <si>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</si>
  <si>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</si>
  <si>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</si>
  <si>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</si>
  <si>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</si>
  <si>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</si>
  <si>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</si>
  <si>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</si>
  <si>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</si>
  <si>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</si>
  <si>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</si>
  <si>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</si>
  <si>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</si>
  <si>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</si>
  <si>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</si>
  <si>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</si>
  <si>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</si>
  <si>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</si>
  <si>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</si>
  <si>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</si>
  <si>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</si>
  <si>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</si>
  <si>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</si>
  <si>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</si>
  <si>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</si>
  <si>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</si>
  <si>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</si>
  <si>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</si>
  <si>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</si>
  <si>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</si>
  <si>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</si>
  <si>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</si>
  <si>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</si>
  <si>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</si>
  <si>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</si>
  <si>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</si>
  <si>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</si>
  <si>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</si>
  <si>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</si>
  <si>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</si>
  <si>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</si>
  <si>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</si>
  <si>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</si>
  <si>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</si>
  <si>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</si>
  <si>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</si>
  <si>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</si>
  <si>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</si>
  <si>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</si>
  <si>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</si>
  <si>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</si>
  <si>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</si>
  <si>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</si>
  <si>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</si>
  <si>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</si>
  <si>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</si>
  <si>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</si>
  <si>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</si>
  <si>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</si>
  <si>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</si>
  <si>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</si>
  <si>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</si>
  <si>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</si>
  <si>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</si>
  <si>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</si>
  <si>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</si>
  <si>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</si>
  <si>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</si>
  <si>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</si>
  <si>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</si>
  <si>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</si>
  <si>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</si>
  <si>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</si>
  <si>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</si>
  <si>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</si>
  <si>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</si>
  <si>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</si>
  <si>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</si>
  <si>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</si>
  <si>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</si>
  <si>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</si>
  <si>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</si>
  <si>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</si>
  <si>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</si>
  <si>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</si>
  <si>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</si>
  <si>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</si>
  <si>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</si>
  <si>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</si>
  <si>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</si>
  <si>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</si>
  <si>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</si>
  <si>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</si>
  <si>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</si>
  <si>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</si>
  <si>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</si>
  <si>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</si>
  <si>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</si>
  <si>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</si>
  <si>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</si>
  <si>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</si>
  <si>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</si>
  <si>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</si>
  <si>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</si>
  <si>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</si>
  <si>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</si>
  <si>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</si>
  <si>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</si>
  <si>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</si>
  <si>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</si>
  <si>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</si>
  <si>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</si>
  <si>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</si>
  <si>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</si>
  <si>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</si>
  <si>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</si>
  <si>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</si>
  <si>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</si>
  <si>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</si>
  <si>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</si>
  <si>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</si>
  <si>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</si>
  <si>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</si>
  <si>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</si>
  <si>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</si>
  <si>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</si>
  <si>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</si>
  <si>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</si>
  <si>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</si>
  <si>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</si>
  <si>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</si>
  <si>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</si>
  <si>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</si>
  <si>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</si>
  <si>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</si>
  <si>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</si>
  <si>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</si>
  <si>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</si>
  <si>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</si>
  <si>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</si>
  <si>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</si>
  <si>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</si>
  <si>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</si>
  <si>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</si>
  <si>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</si>
  <si>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</si>
  <si>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</si>
  <si>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</si>
  <si>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</si>
  <si>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</si>
  <si>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</si>
  <si>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</si>
  <si>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</si>
  <si>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</si>
  <si>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</si>
  <si>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</si>
  <si>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</si>
  <si>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</si>
  <si>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</si>
  <si>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</si>
  <si>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</si>
  <si>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</si>
  <si>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</si>
  <si>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</si>
  <si>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</si>
  <si>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</si>
  <si>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</si>
  <si>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</si>
  <si>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</si>
  <si>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</si>
  <si>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</si>
  <si>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</si>
  <si>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</si>
  <si>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</si>
  <si>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</si>
  <si>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</si>
  <si>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</si>
  <si>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</si>
  <si>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</si>
  <si>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</si>
  <si>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</si>
  <si>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</si>
  <si>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</si>
  <si>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</si>
  <si>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</si>
  <si>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</si>
  <si>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</si>
  <si>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</si>
  <si>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</si>
  <si>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</si>
  <si>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</si>
  <si>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</si>
  <si>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</si>
  <si>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</si>
  <si>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</si>
  <si>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</si>
  <si>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</si>
  <si>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</si>
  <si>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</si>
  <si>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</si>
  <si>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</si>
  <si>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</si>
  <si>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</si>
  <si>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</si>
  <si>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</si>
  <si>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</si>
  <si>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</si>
  <si>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</si>
  <si>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</si>
  <si>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</si>
  <si>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</si>
  <si>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</si>
  <si>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</si>
  <si>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</si>
  <si>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</si>
  <si>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</si>
  <si>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</si>
  <si>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</si>
  <si>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</si>
  <si>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</si>
  <si>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</si>
  <si>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</si>
  <si>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</si>
  <si>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</si>
  <si>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</si>
  <si>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</si>
  <si>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</si>
  <si>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</si>
  <si>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</si>
  <si>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</si>
  <si>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</si>
  <si>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</si>
  <si>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</si>
  <si>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</si>
  <si>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</si>
  <si>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</si>
  <si>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</si>
  <si>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</si>
  <si>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</si>
  <si>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</si>
  <si>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</si>
  <si>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</si>
  <si>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</si>
  <si>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</si>
  <si>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</si>
  <si>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</si>
  <si>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</si>
  <si>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</si>
  <si>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</si>
  <si>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</si>
  <si>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</si>
  <si>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</si>
  <si>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</si>
  <si>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</si>
  <si>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</si>
  <si>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</si>
  <si>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</si>
  <si>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</si>
  <si>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</si>
  <si>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</si>
  <si>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</si>
  <si>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</si>
  <si>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</si>
  <si>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</si>
  <si>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</si>
  <si>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</si>
  <si>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</si>
  <si>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</si>
  <si>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</si>
  <si>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</si>
  <si>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</si>
  <si>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</si>
  <si>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</si>
  <si>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</si>
  <si>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</si>
  <si>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</si>
  <si>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</si>
  <si>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</si>
  <si>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</si>
  <si>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</si>
  <si>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</si>
  <si>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</si>
  <si>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</si>
  <si>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</si>
  <si>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</si>
  <si>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</si>
  <si>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</si>
  <si>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</si>
  <si>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</si>
  <si>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</si>
  <si>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</si>
  <si>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</si>
  <si>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</si>
  <si>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</si>
  <si>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</si>
  <si>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</si>
  <si>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</si>
  <si>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</si>
  <si>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</si>
  <si>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</si>
  <si>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</si>
  <si>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</si>
  <si>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</si>
  <si>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</si>
  <si>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</si>
  <si>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</si>
  <si>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</si>
  <si>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</si>
  <si>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</si>
  <si>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</si>
  <si>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</si>
  <si>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</si>
  <si>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</si>
  <si>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</si>
  <si>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</si>
  <si>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</si>
  <si>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</si>
  <si>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</si>
  <si>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</si>
  <si>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</si>
  <si>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</si>
  <si>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</si>
  <si>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</si>
  <si>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</si>
  <si>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</si>
  <si>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</si>
  <si>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</si>
  <si>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</si>
  <si>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</si>
  <si>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</si>
  <si>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</si>
  <si>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</si>
  <si>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</si>
  <si>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</si>
  <si>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</si>
  <si>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</si>
  <si>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</si>
  <si>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</si>
  <si>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</si>
  <si>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</si>
  <si>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</si>
  <si>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</si>
  <si>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</si>
  <si>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</si>
  <si>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</si>
  <si>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</si>
  <si>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</si>
  <si>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</si>
  <si>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</si>
  <si>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</si>
  <si>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</si>
  <si>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</si>
  <si>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</si>
  <si>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</si>
  <si>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</si>
  <si>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</si>
  <si>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</si>
  <si>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</si>
  <si>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</si>
  <si>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</si>
  <si>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</si>
  <si>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</si>
  <si>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</si>
  <si>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</si>
  <si>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</si>
  <si>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</si>
  <si>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</si>
  <si>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</si>
  <si>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</si>
  <si>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</si>
  <si>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</si>
  <si>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</si>
  <si>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</si>
  <si>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</si>
  <si>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</si>
  <si>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</si>
  <si>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</si>
  <si>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</si>
  <si>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</si>
  <si>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</si>
  <si>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</si>
  <si>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</si>
  <si>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</si>
  <si>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</si>
  <si>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</si>
  <si>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</si>
  <si>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</si>
  <si>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</si>
  <si>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</si>
  <si>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</si>
  <si>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</si>
  <si>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</si>
  <si>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</si>
  <si>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</si>
  <si>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</si>
  <si>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</si>
  <si>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</si>
  <si>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</si>
  <si>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</si>
  <si>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</si>
  <si>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</si>
  <si>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</si>
  <si>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</si>
  <si>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</si>
  <si>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</si>
  <si>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</si>
  <si>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</si>
  <si>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</si>
  <si>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</si>
  <si>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</si>
  <si>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</si>
  <si>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</si>
  <si>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</si>
  <si>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</si>
  <si>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</si>
  <si>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</si>
  <si>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</si>
  <si>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</si>
  <si>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</si>
  <si>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</si>
  <si>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</si>
  <si>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</si>
  <si>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</si>
  <si>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</si>
  <si>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</si>
  <si>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</si>
  <si>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</si>
  <si>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</si>
  <si>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</si>
  <si>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</si>
  <si>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</si>
  <si>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</si>
  <si>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</si>
  <si>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</si>
  <si>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</si>
  <si>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</si>
  <si>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</si>
  <si>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</si>
  <si>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</si>
  <si>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</si>
  <si>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</si>
  <si>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</si>
  <si>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</si>
  <si>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</si>
  <si>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</si>
  <si>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</si>
  <si>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</si>
  <si>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</si>
  <si>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</si>
  <si>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</si>
  <si>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</si>
  <si>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</si>
  <si>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</si>
  <si>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</si>
  <si>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</si>
  <si>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</si>
  <si>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</si>
  <si>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</si>
  <si>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</si>
  <si>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</si>
  <si>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</si>
  <si>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</si>
  <si>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</si>
  <si>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</si>
  <si>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</si>
  <si>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</si>
  <si>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</si>
  <si>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</si>
  <si>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</si>
  <si>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</si>
  <si>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</si>
  <si>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</si>
  <si>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</si>
  <si>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</si>
  <si>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</si>
  <si>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</si>
  <si>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</si>
  <si>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</si>
  <si>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</si>
  <si>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</si>
  <si>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</si>
  <si>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</si>
  <si>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</si>
  <si>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</si>
  <si>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</si>
  <si>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</si>
  <si>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</si>
  <si>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</si>
  <si>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</si>
  <si>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</si>
  <si>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</si>
  <si>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</si>
  <si>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</si>
  <si>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</si>
  <si>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</si>
  <si>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</si>
  <si>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</si>
  <si>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</si>
  <si>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</si>
  <si>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</si>
  <si>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</si>
  <si>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</si>
  <si>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</si>
  <si>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</si>
  <si>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</si>
  <si>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</si>
  <si>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</si>
  <si>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</si>
  <si>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</si>
  <si>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</si>
  <si>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</si>
  <si>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</si>
  <si>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</si>
  <si>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</si>
  <si>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</si>
  <si>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</si>
  <si>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</si>
  <si>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</si>
  <si>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</si>
  <si>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</si>
  <si>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</si>
  <si>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</si>
  <si>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</si>
  <si>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</si>
  <si>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</si>
  <si>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</si>
  <si>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</si>
  <si>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</si>
  <si>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</si>
  <si>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</si>
  <si>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</si>
  <si>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</si>
  <si>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</si>
  <si>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</si>
  <si>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</si>
  <si>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</si>
  <si>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</si>
  <si>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</si>
  <si>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</si>
  <si>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</si>
  <si>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</si>
  <si>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</si>
  <si>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</si>
  <si>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</si>
  <si>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</si>
  <si>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</si>
  <si>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</si>
  <si>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</si>
  <si>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</si>
  <si>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</si>
  <si>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</si>
  <si>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</si>
  <si>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</si>
  <si>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</si>
  <si>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</si>
  <si>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</si>
  <si>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</si>
  <si>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</si>
  <si>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</si>
  <si>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</si>
  <si>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</si>
  <si>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</si>
  <si>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</si>
  <si>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</si>
  <si>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</si>
  <si>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</si>
  <si>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</si>
  <si>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</si>
  <si>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</si>
  <si>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</si>
  <si>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</si>
  <si>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</si>
  <si>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</si>
  <si>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</si>
  <si>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</si>
  <si>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</si>
  <si>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</si>
  <si>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</si>
  <si>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</si>
  <si>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</si>
  <si>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</si>
  <si>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</si>
  <si>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</si>
  <si>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</si>
  <si>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</si>
  <si>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</si>
  <si>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</si>
  <si>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</si>
  <si>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</si>
  <si>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</si>
  <si>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</si>
  <si>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</si>
  <si>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</si>
  <si>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</si>
  <si>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</si>
  <si>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</si>
  <si>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</si>
  <si>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</si>
  <si>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</si>
  <si>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</si>
  <si>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</si>
  <si>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</si>
  <si>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</si>
  <si>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</si>
  <si>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</si>
  <si>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</si>
  <si>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</si>
  <si>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</si>
  <si>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</si>
  <si>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</si>
  <si>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</si>
  <si>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</si>
  <si>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</si>
  <si>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</si>
  <si>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</si>
  <si>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</si>
  <si>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</si>
  <si>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</si>
  <si>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</si>
  <si>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</si>
  <si>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</si>
  <si>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</si>
  <si>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</si>
  <si>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</si>
  <si>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</si>
  <si>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</si>
  <si>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</si>
  <si>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</si>
  <si>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</si>
  <si>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</si>
  <si>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</si>
  <si>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</si>
  <si>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</si>
  <si>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</si>
  <si>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</si>
  <si>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</si>
  <si>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</si>
  <si>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</si>
  <si>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</si>
  <si>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</si>
  <si>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</si>
  <si>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</si>
  <si>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</si>
  <si>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</si>
  <si>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</si>
  <si>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</si>
  <si>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</si>
  <si>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</si>
  <si>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</si>
  <si>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</si>
  <si>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</si>
  <si>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</si>
  <si>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</si>
  <si>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</si>
  <si>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</si>
  <si>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</si>
  <si>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</si>
  <si>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</si>
  <si>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</si>
  <si>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</si>
  <si>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</si>
  <si>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</si>
  <si>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</si>
  <si>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</si>
  <si>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</si>
  <si>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</si>
  <si>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</si>
  <si>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</si>
  <si>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</si>
  <si>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</si>
  <si>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</si>
  <si>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</si>
  <si>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</si>
  <si>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</si>
  <si>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</si>
  <si>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</si>
  <si>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</si>
  <si>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</si>
  <si>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</si>
  <si>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</si>
  <si>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</si>
  <si>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</si>
  <si>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</si>
  <si>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</si>
  <si>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</si>
  <si>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</si>
  <si>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</si>
  <si>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</si>
  <si>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</si>
  <si>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</si>
  <si>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</si>
  <si>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</si>
  <si>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</si>
  <si>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</si>
  <si>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</si>
  <si>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</si>
  <si>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</si>
  <si>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</si>
  <si>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</si>
  <si>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</si>
  <si>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</si>
  <si>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</si>
  <si>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</si>
  <si>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</si>
  <si>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</si>
  <si>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</si>
  <si>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</si>
  <si>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</si>
  <si>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</si>
  <si>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</si>
  <si>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</si>
  <si>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</si>
  <si>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</si>
  <si>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</si>
  <si>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</si>
  <si>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</si>
  <si>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</si>
  <si>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</si>
  <si>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</si>
  <si>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</si>
  <si>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</si>
  <si>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</si>
  <si>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</si>
  <si>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</si>
  <si>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</si>
  <si>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</si>
  <si>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</si>
  <si>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</si>
  <si>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</si>
  <si>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</si>
  <si>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</si>
  <si>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</si>
  <si>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</si>
  <si>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</si>
  <si>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</si>
  <si>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</si>
  <si>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</si>
  <si>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</si>
  <si>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</si>
  <si>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</si>
  <si>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</si>
  <si>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</si>
  <si>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</si>
  <si>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</si>
  <si>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</si>
  <si>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</si>
  <si>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</si>
  <si>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</si>
  <si>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</si>
  <si>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</si>
  <si>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</si>
  <si>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</si>
  <si>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</si>
  <si>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</si>
  <si>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</si>
  <si>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</si>
  <si>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</si>
  <si>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</si>
  <si>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</si>
  <si>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</si>
  <si>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</si>
  <si>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</si>
  <si>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</si>
  <si>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</si>
  <si>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</si>
  <si>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</si>
  <si>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</si>
  <si>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</si>
  <si>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</si>
  <si>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</si>
  <si>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</si>
  <si>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</si>
  <si>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</si>
  <si>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</si>
  <si>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</si>
  <si>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</si>
  <si>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</si>
  <si>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</si>
  <si>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</si>
  <si>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</si>
  <si>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</si>
  <si>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</si>
  <si>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</si>
  <si>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</si>
  <si>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</si>
  <si>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</si>
  <si>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</si>
  <si>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</si>
  <si>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</si>
  <si>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</si>
  <si>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</si>
  <si>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</si>
  <si>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</si>
  <si>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</si>
  <si>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</si>
  <si>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</si>
  <si>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</si>
  <si>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</si>
  <si>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</si>
  <si>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</si>
  <si>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</si>
  <si>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</si>
  <si>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</si>
  <si>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</si>
  <si>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</si>
  <si>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</si>
  <si>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</si>
  <si>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</si>
  <si>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</si>
  <si>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</si>
  <si>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</si>
  <si>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</si>
  <si>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</si>
  <si>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</si>
  <si>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</si>
  <si>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</si>
  <si>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</si>
  <si>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</si>
  <si>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</si>
  <si>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</si>
  <si>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</si>
  <si>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</si>
  <si>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</si>
  <si>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</si>
  <si>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</si>
  <si>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</si>
  <si>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</si>
  <si>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</si>
  <si>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</si>
  <si>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</si>
  <si>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</si>
  <si>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</si>
  <si>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</si>
  <si>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</si>
  <si>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</si>
  <si>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</si>
  <si>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</si>
  <si>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</si>
  <si>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</si>
  <si>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</si>
  <si>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</si>
  <si>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</si>
  <si>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</si>
  <si>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</si>
  <si>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</si>
  <si>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</si>
  <si>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</si>
  <si>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</si>
  <si>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</si>
  <si>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</si>
  <si>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</si>
  <si>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</si>
  <si>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</si>
  <si>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</si>
  <si>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</si>
  <si>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</si>
  <si>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</si>
  <si>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</si>
  <si>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</si>
  <si>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</si>
  <si>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</si>
  <si>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</si>
  <si>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</si>
  <si>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</si>
  <si>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</si>
  <si>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</si>
  <si>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</si>
  <si>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</si>
  <si>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</si>
  <si>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</si>
  <si>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</si>
  <si>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</si>
  <si>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</si>
  <si>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</si>
  <si>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</si>
  <si>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</si>
  <si>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</si>
  <si>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</si>
  <si>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</si>
  <si>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</si>
  <si>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</si>
  <si>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</si>
  <si>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</si>
  <si>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</si>
  <si>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</si>
  <si>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</si>
  <si>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</si>
  <si>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</si>
  <si>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</si>
  <si>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</si>
  <si>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</si>
  <si>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</si>
  <si>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</si>
  <si>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</si>
  <si>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</si>
  <si>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</si>
  <si>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</si>
  <si>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</si>
  <si>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</si>
  <si>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</si>
  <si>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</si>
  <si>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</si>
  <si>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</si>
  <si>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</si>
  <si>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</si>
  <si>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</si>
  <si>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</si>
  <si>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</si>
  <si>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</si>
  <si>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</si>
  <si>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</si>
  <si>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</si>
  <si>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</si>
  <si>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</si>
  <si>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</si>
  <si>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</si>
  <si>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</si>
  <si>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</si>
  <si>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</si>
  <si>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</si>
  <si>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</si>
  <si>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</si>
  <si>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</si>
  <si>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</si>
  <si>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</si>
  <si>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</si>
  <si>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</si>
  <si>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</si>
  <si>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</si>
  <si>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</si>
  <si>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</si>
  <si>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</si>
  <si>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</si>
  <si>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</si>
  <si>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</si>
  <si>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</si>
  <si>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</si>
  <si>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</si>
  <si>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</si>
  <si>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</si>
  <si>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</si>
  <si>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</si>
  <si>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</si>
  <si>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</si>
  <si>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</si>
  <si>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</si>
  <si>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</si>
  <si>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</si>
  <si>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</si>
  <si>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</si>
  <si>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</si>
  <si>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</si>
  <si>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</si>
  <si>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</si>
  <si>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</si>
  <si>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</si>
  <si>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</si>
  <si>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</si>
  <si>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</si>
  <si>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</si>
  <si>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</si>
  <si>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</si>
  <si>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</si>
  <si>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</si>
  <si>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</si>
  <si>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</si>
  <si>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</si>
  <si>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</si>
  <si>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</si>
  <si>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</si>
  <si>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</si>
  <si>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</si>
  <si>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</si>
  <si>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</si>
  <si>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</si>
  <si>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</si>
  <si>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</si>
  <si>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</si>
  <si>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</si>
  <si>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</si>
  <si>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</si>
  <si>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</si>
  <si>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</si>
  <si>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</si>
  <si>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</si>
  <si>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</si>
  <si>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</si>
  <si>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</si>
  <si>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</si>
  <si>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</si>
  <si>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</si>
  <si>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</si>
  <si>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</si>
  <si>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</si>
  <si>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</si>
  <si>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</si>
  <si>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</si>
  <si>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</si>
  <si>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</si>
  <si>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</si>
  <si>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</si>
  <si>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</si>
  <si>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</si>
  <si>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</si>
  <si>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</si>
  <si>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</si>
  <si>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</si>
  <si>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</si>
  <si>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</si>
  <si>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</si>
  <si>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</si>
  <si>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</si>
  <si>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</si>
  <si>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</si>
  <si>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</si>
  <si>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</si>
  <si>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</si>
  <si>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</si>
  <si>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</si>
  <si>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</si>
  <si>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</si>
  <si>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</si>
  <si>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</si>
  <si>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</si>
  <si>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</si>
  <si>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</si>
  <si>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</si>
  <si>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</si>
  <si>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</si>
  <si>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</si>
  <si>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</si>
  <si>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</si>
  <si>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</si>
  <si>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</si>
  <si>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</si>
  <si>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</si>
  <si>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</si>
  <si>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</si>
  <si>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</si>
  <si>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</si>
  <si>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</si>
  <si>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</si>
  <si>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</si>
  <si>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</si>
  <si>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</si>
  <si>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</si>
  <si>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</si>
  <si>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</si>
  <si>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</si>
  <si>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</si>
  <si>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</si>
  <si>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</si>
  <si>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</si>
  <si>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</si>
  <si>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</si>
  <si>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</si>
  <si>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</si>
  <si>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</si>
  <si>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</si>
  <si>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</si>
  <si>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</si>
  <si>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</si>
  <si>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</si>
  <si>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</si>
  <si>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</si>
  <si>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</si>
  <si>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</si>
  <si>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</si>
  <si>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</si>
  <si>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</si>
  <si>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</si>
  <si>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</si>
  <si>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</si>
  <si>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</si>
  <si>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</si>
  <si>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</si>
  <si>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</si>
  <si>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</si>
  <si>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</si>
  <si>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</si>
  <si>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</si>
  <si>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</si>
  <si>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</si>
  <si>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</si>
  <si>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</si>
  <si>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</si>
  <si>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</si>
  <si>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</si>
  <si>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</si>
  <si>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</si>
  <si>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</si>
  <si>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</si>
  <si>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</si>
  <si>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</si>
  <si>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</si>
  <si>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</si>
  <si>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</si>
  <si>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</si>
  <si>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</si>
  <si>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</si>
  <si>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</si>
  <si>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</si>
  <si>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</si>
  <si>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</si>
  <si>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</si>
  <si>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</si>
  <si>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</si>
  <si>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</si>
  <si>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</si>
  <si>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</si>
  <si>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</si>
  <si>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</si>
  <si>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</si>
  <si>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</si>
  <si>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</si>
  <si>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</si>
  <si>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</si>
  <si>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</si>
  <si>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</si>
  <si>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</si>
  <si>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</si>
  <si>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</si>
  <si>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</si>
  <si>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</si>
  <si>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</si>
  <si>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</si>
  <si>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</si>
  <si>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</si>
  <si>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</si>
  <si>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</si>
  <si>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</si>
  <si>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</si>
  <si>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</si>
  <si>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</si>
  <si>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</si>
  <si>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</si>
  <si>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</si>
  <si>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</si>
  <si>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</si>
  <si>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</si>
  <si>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</si>
  <si>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</si>
  <si>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</si>
  <si>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</si>
  <si>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</si>
  <si>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</si>
  <si>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</si>
  <si>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</si>
  <si>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</si>
  <si>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</si>
  <si>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</si>
  <si>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</si>
  <si>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</si>
  <si>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</si>
  <si>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</si>
  <si>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</si>
  <si>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</si>
  <si>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</si>
  <si>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</si>
  <si>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</si>
  <si>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</si>
  <si>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</si>
  <si>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</si>
  <si>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</si>
  <si>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</si>
  <si>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</si>
  <si>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</si>
  <si>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</si>
  <si>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</si>
  <si>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</si>
  <si>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</si>
  <si>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</si>
  <si>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</si>
  <si>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</si>
  <si>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</si>
  <si>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</si>
  <si>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</si>
  <si>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</si>
  <si>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</si>
  <si>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</si>
  <si>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</si>
  <si>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</si>
  <si>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</si>
  <si>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</si>
  <si>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</si>
  <si>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</si>
  <si>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</si>
  <si>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</si>
  <si>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</si>
  <si>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</si>
  <si>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</si>
  <si>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</si>
  <si>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</si>
  <si>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</si>
  <si>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</si>
  <si>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</si>
  <si>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</si>
  <si>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</si>
  <si>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</si>
  <si>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</si>
  <si>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</si>
  <si>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</si>
  <si>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</si>
  <si>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</si>
  <si>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</si>
  <si>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</si>
  <si>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</si>
  <si>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</si>
  <si>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</si>
  <si>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</si>
  <si>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</si>
  <si>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</si>
  <si>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</si>
  <si>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</si>
  <si>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</si>
  <si>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</si>
  <si>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</si>
  <si>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</si>
  <si>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</si>
  <si>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</si>
  <si>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</si>
  <si>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</si>
  <si>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</si>
  <si>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</si>
  <si>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</si>
  <si>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</si>
  <si>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</si>
  <si>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</si>
  <si>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</si>
  <si>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</si>
  <si>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</si>
  <si>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</si>
  <si>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</si>
  <si>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</si>
  <si>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</si>
  <si>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</si>
  <si>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</si>
  <si>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</si>
  <si>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</si>
  <si>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</si>
  <si>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</si>
  <si>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</si>
  <si>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</si>
  <si>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</si>
  <si>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</si>
  <si>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</si>
  <si>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</si>
  <si>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</si>
  <si>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</si>
  <si>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</si>
  <si>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</si>
  <si>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</si>
  <si>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</si>
  <si>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</si>
  <si>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</si>
  <si>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</si>
  <si>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</si>
  <si>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</si>
  <si>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</si>
  <si>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</si>
  <si>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</si>
  <si>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</si>
  <si>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</si>
  <si>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</si>
  <si>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</si>
  <si>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</si>
  <si>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</si>
  <si>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</si>
  <si>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</si>
  <si>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</si>
  <si>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</si>
  <si>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</si>
  <si>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</si>
  <si>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</si>
  <si>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</si>
  <si>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</si>
  <si>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</si>
  <si>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</si>
  <si>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</si>
  <si>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</si>
  <si>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</si>
  <si>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</si>
  <si>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</si>
  <si>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</si>
  <si>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</si>
  <si>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</si>
  <si>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</si>
  <si>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</si>
  <si>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</si>
  <si>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</si>
  <si>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</si>
  <si>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</si>
  <si>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</si>
  <si>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</si>
  <si>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</si>
  <si>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</si>
  <si>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</si>
  <si>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</si>
  <si>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</si>
  <si>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</si>
  <si>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</si>
  <si>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</si>
  <si>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</si>
  <si>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</si>
  <si>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</si>
  <si>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</si>
  <si>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</si>
  <si>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</si>
  <si>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</si>
  <si>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</si>
  <si>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</si>
  <si>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</si>
  <si>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</si>
  <si>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</si>
  <si>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</si>
  <si>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</si>
  <si>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</si>
  <si>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</si>
  <si>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</si>
  <si>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</si>
  <si>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</si>
  <si>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</si>
  <si>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</si>
  <si>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</si>
  <si>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</si>
  <si>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</si>
  <si>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</si>
  <si>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</si>
  <si>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</si>
  <si>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</si>
  <si>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</si>
  <si>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</si>
  <si>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</si>
  <si>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</si>
  <si>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</si>
  <si>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</si>
  <si>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</si>
  <si>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</si>
  <si>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</si>
  <si>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</si>
  <si>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</si>
  <si>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</si>
  <si>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</si>
  <si>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</si>
  <si>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</si>
  <si>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</si>
  <si>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</si>
  <si>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</si>
  <si>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</si>
  <si>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</si>
  <si>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</si>
  <si>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</si>
  <si>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</si>
  <si>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</si>
  <si>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</si>
  <si>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</si>
  <si>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</si>
  <si>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</si>
  <si>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</si>
  <si>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</si>
  <si>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</si>
  <si>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</si>
  <si>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</si>
  <si>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</si>
  <si>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</si>
  <si>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</si>
  <si>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</si>
  <si>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</si>
  <si>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</si>
  <si>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</si>
  <si>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</si>
  <si>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</si>
  <si>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</si>
  <si>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</si>
  <si>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</si>
  <si>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</si>
  <si>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</si>
  <si>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</si>
  <si>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</si>
  <si>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</si>
  <si>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</si>
  <si>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</si>
  <si>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</si>
  <si>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</si>
  <si>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</si>
  <si>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</si>
  <si>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</si>
  <si>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</si>
  <si>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</si>
  <si>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</si>
  <si>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</si>
  <si>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</si>
  <si>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</si>
  <si>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</si>
  <si>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</si>
  <si>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</si>
  <si>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</si>
  <si>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</si>
  <si>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</si>
  <si>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</si>
  <si>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</si>
  <si>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</si>
  <si>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</si>
  <si>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</si>
  <si>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</si>
  <si>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</si>
  <si>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</si>
  <si>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</si>
  <si>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</si>
  <si>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</si>
  <si>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</si>
  <si>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</si>
  <si>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</si>
  <si>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</si>
  <si>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</si>
  <si>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</si>
  <si>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</si>
  <si>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</si>
  <si>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</si>
  <si>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</si>
  <si>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</si>
  <si>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</si>
  <si>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</si>
  <si>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</si>
  <si>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</si>
  <si>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</si>
  <si>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</si>
  <si>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</si>
  <si>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</si>
  <si>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</si>
  <si>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</si>
  <si>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</si>
  <si>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</si>
  <si>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</si>
  <si>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</si>
  <si>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</si>
  <si>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</si>
  <si>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</si>
  <si>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</si>
  <si>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</si>
  <si>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</si>
  <si>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</si>
  <si>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</si>
  <si>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</si>
  <si>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</si>
  <si>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</si>
  <si>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</si>
  <si>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</si>
  <si>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</si>
  <si>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</si>
  <si>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</si>
  <si>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</si>
  <si>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</si>
  <si>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</si>
  <si>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</si>
  <si>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</si>
  <si>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</si>
  <si>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</si>
  <si>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</si>
  <si>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</si>
  <si>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</si>
  <si>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</si>
  <si>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</si>
  <si>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</si>
  <si>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</si>
  <si>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</si>
  <si>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</si>
  <si>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</si>
  <si>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</si>
  <si>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</si>
  <si>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</si>
  <si>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</si>
  <si>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</si>
  <si>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</si>
  <si>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</si>
  <si>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</si>
  <si>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</si>
  <si>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</si>
  <si>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</si>
  <si>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</si>
  <si>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</si>
  <si>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</si>
  <si>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</si>
  <si>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</si>
  <si>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</si>
  <si>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</si>
  <si>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</si>
  <si>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</si>
  <si>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</si>
  <si>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</si>
  <si>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</si>
  <si>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</si>
  <si>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</si>
  <si>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</si>
  <si>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</si>
  <si>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</si>
  <si>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</si>
  <si>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</si>
  <si>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</si>
  <si>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</si>
  <si>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</si>
  <si>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</si>
  <si>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</si>
  <si>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</si>
  <si>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</si>
  <si>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</si>
  <si>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</si>
  <si>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</si>
  <si>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</si>
  <si>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</si>
  <si>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</si>
  <si>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</si>
  <si>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</si>
  <si>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</si>
  <si>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</si>
  <si>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</si>
  <si>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</si>
  <si>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</si>
  <si>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</si>
  <si>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</si>
  <si>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</si>
  <si>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</si>
  <si>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</si>
  <si>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</si>
  <si>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</si>
  <si>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</si>
  <si>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</si>
  <si>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</si>
  <si>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</si>
  <si>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</si>
  <si>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</si>
  <si>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</si>
  <si>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</si>
  <si>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</si>
  <si>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</si>
  <si>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</si>
  <si>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</si>
  <si>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</si>
  <si>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</si>
  <si>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</si>
  <si>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</si>
  <si>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</si>
  <si>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</si>
  <si>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</si>
  <si>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</si>
  <si>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</si>
  <si>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</si>
  <si>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</si>
  <si>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</si>
  <si>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</si>
  <si>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</si>
  <si>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</si>
  <si>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</si>
  <si>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</si>
  <si>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</si>
  <si>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</si>
  <si>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</si>
  <si>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</si>
  <si>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</si>
  <si>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</si>
  <si>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</si>
  <si>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</si>
  <si>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</si>
  <si>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</si>
  <si>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</si>
  <si>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</si>
  <si>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</si>
  <si>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</si>
  <si>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</si>
  <si>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</si>
  <si>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</si>
  <si>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</si>
  <si>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</si>
  <si>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</si>
  <si>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</si>
  <si>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</si>
  <si>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</si>
  <si>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</si>
  <si>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</si>
  <si>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</si>
  <si>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</si>
  <si>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</si>
  <si>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</si>
  <si>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</si>
  <si>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</si>
  <si>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</si>
  <si>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</si>
  <si>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</si>
  <si>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</si>
  <si>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</si>
  <si>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</si>
  <si>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</si>
  <si>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</si>
  <si>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</si>
  <si>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</si>
  <si>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</si>
  <si>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</si>
  <si>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</si>
  <si>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</si>
  <si>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</si>
  <si>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</si>
  <si>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</si>
  <si>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</si>
  <si>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</si>
  <si>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</si>
  <si>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</si>
  <si>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</si>
  <si>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</si>
  <si>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</si>
  <si>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</si>
  <si>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</si>
  <si>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</si>
  <si>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</si>
  <si>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</si>
  <si>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</si>
  <si>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</si>
  <si>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</si>
  <si>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</si>
  <si>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</si>
  <si>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</si>
  <si>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</si>
  <si>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</si>
  <si>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</si>
  <si>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</si>
  <si>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</si>
  <si>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</si>
  <si>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</si>
  <si>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</si>
  <si>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</si>
  <si>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</si>
  <si>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</si>
  <si>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</si>
  <si>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</si>
  <si>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</si>
  <si>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</si>
  <si>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</si>
  <si>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</si>
  <si>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</si>
  <si>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</si>
  <si>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</si>
  <si>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</si>
  <si>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</si>
  <si>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</si>
  <si>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</si>
  <si>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</si>
  <si>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</si>
  <si>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</si>
  <si>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</si>
  <si>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</si>
  <si>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</si>
  <si>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</si>
  <si>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</si>
  <si>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</si>
  <si>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</si>
  <si>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</si>
  <si>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</si>
  <si>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</si>
  <si>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</si>
  <si>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</si>
  <si>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</si>
  <si>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</si>
  <si>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</si>
  <si>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</si>
  <si>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</si>
  <si>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</si>
  <si>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</si>
  <si>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</si>
  <si>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</si>
  <si>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</si>
  <si>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</si>
  <si>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</si>
  <si>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</si>
  <si>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</si>
  <si>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</si>
  <si>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</si>
  <si>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</si>
  <si>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</si>
  <si>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</si>
  <si>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</si>
  <si>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</si>
  <si>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</si>
  <si>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</si>
  <si>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</si>
  <si>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</si>
  <si>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</si>
  <si>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</si>
  <si>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</si>
  <si>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</si>
  <si>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</si>
  <si>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</si>
  <si>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</si>
  <si>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</si>
  <si>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</si>
  <si>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</si>
  <si>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</si>
  <si>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</si>
  <si>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</si>
  <si>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</si>
  <si>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</si>
  <si>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</si>
  <si>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</si>
  <si>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</si>
  <si>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</si>
  <si>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</si>
  <si>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</si>
  <si>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</si>
  <si>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</si>
  <si>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</si>
  <si>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</si>
  <si>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</si>
  <si>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</si>
  <si>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</si>
  <si>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</si>
  <si>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</si>
  <si>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</si>
  <si>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</si>
  <si>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</si>
  <si>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</si>
  <si>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</si>
  <si>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</si>
  <si>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</si>
  <si>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</si>
  <si>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</si>
  <si>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</si>
  <si>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</si>
  <si>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</si>
  <si>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</si>
  <si>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</si>
  <si>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</si>
  <si>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</si>
  <si>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</si>
  <si>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</si>
  <si>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</si>
  <si>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</si>
  <si>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</si>
  <si>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</si>
  <si>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</si>
  <si>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</si>
  <si>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</si>
  <si>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</si>
  <si>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</si>
  <si>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</si>
  <si>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</si>
  <si>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</si>
  <si>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</si>
  <si>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</si>
  <si>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</si>
  <si>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</si>
  <si>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</si>
  <si>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</si>
  <si>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</si>
  <si>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</si>
  <si>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</si>
  <si>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</si>
  <si>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</si>
  <si>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</si>
  <si>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</si>
  <si>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</si>
  <si>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</si>
  <si>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</si>
  <si>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</si>
  <si>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</si>
  <si>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</si>
  <si>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</si>
  <si>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</si>
  <si>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</si>
  <si>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</si>
  <si>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</si>
  <si>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</si>
  <si>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</si>
  <si>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</si>
  <si>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</si>
  <si>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</si>
  <si>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</si>
  <si>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</si>
  <si>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</si>
  <si>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</si>
  <si>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</si>
  <si>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</si>
  <si>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</si>
  <si>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</si>
  <si>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</si>
  <si>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</si>
  <si>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</si>
  <si>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</si>
  <si>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</si>
  <si>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</si>
  <si>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</si>
  <si>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</si>
  <si>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</si>
  <si>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</si>
  <si>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</si>
  <si>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</si>
  <si>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</si>
  <si>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</si>
  <si>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</si>
  <si>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</si>
  <si>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</si>
  <si>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</si>
  <si>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</si>
  <si>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</si>
  <si>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</si>
  <si>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</si>
  <si>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</si>
  <si>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</si>
  <si>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</si>
  <si>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</si>
  <si>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</si>
  <si>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</si>
  <si>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</si>
  <si>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</si>
  <si>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</si>
  <si>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</si>
  <si>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</si>
  <si>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</si>
  <si>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</si>
  <si>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</si>
  <si>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</si>
  <si>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</si>
  <si>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</si>
  <si>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</si>
  <si>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</si>
  <si>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</si>
  <si>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</si>
  <si>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</si>
  <si>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</si>
  <si>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</si>
  <si>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</si>
  <si>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</si>
  <si>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</si>
  <si>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</si>
  <si>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</si>
  <si>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</si>
  <si>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</si>
  <si>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</si>
  <si>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</si>
  <si>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</si>
  <si>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</si>
  <si>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</si>
  <si>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</si>
  <si>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</si>
  <si>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</si>
  <si>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</si>
  <si>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</si>
  <si>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</si>
  <si>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</si>
  <si>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</si>
  <si>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</si>
  <si>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</si>
  <si>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</si>
  <si>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</si>
  <si>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</si>
  <si>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</si>
  <si>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</si>
  <si>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</si>
  <si>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</si>
  <si>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</si>
  <si>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</si>
  <si>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</si>
  <si>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</si>
  <si>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</si>
  <si>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</si>
  <si>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</si>
  <si>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</si>
  <si>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</si>
  <si>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</si>
  <si>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</si>
  <si>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</si>
  <si>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</si>
  <si>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</si>
  <si>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</si>
  <si>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</si>
  <si>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</si>
  <si>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</si>
  <si>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</si>
  <si>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</si>
  <si>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</si>
  <si>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</si>
  <si>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</si>
  <si>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</si>
  <si>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</si>
  <si>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</si>
  <si>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</si>
  <si>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</si>
  <si>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</si>
  <si>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</si>
  <si>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</si>
  <si>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</si>
  <si>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</si>
  <si>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</si>
  <si>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</si>
  <si>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</si>
  <si>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</si>
  <si>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</si>
  <si>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</si>
  <si>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</si>
  <si>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</si>
  <si>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</si>
  <si>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</si>
  <si>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</si>
  <si>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</si>
  <si>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</si>
  <si>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</si>
  <si>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</si>
  <si>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</si>
  <si>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</si>
  <si>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</si>
  <si>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</si>
  <si>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</si>
  <si>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</si>
  <si>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</si>
  <si>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</si>
  <si>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</si>
  <si>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</si>
  <si>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</si>
  <si>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</si>
  <si>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</si>
  <si>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</si>
  <si>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</si>
  <si>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</si>
  <si>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</si>
  <si>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</si>
  <si>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</si>
  <si>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</si>
  <si>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</si>
  <si>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</si>
  <si>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</si>
  <si>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</si>
  <si>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</si>
  <si>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</si>
  <si>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</si>
  <si>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</si>
  <si>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</si>
  <si>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</si>
  <si>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</si>
  <si>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</si>
  <si>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</si>
  <si>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</si>
  <si>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</si>
  <si>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</si>
  <si>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</si>
  <si>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</si>
  <si>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</si>
  <si>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</si>
  <si>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</si>
  <si>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</si>
  <si>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</si>
  <si>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</si>
  <si>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</si>
  <si>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</si>
  <si>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</si>
  <si>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</si>
  <si>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</si>
  <si>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</si>
  <si>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</si>
  <si>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</si>
  <si>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</si>
  <si>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</si>
  <si>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</si>
  <si>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</si>
  <si>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</si>
  <si>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</si>
  <si>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</si>
  <si>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</si>
  <si>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</si>
  <si>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</si>
  <si>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</si>
  <si>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</si>
  <si>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</si>
  <si>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</si>
  <si>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</si>
  <si>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</si>
  <si>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</si>
  <si>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</si>
  <si>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</si>
  <si>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</si>
  <si>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</si>
  <si>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</si>
  <si>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</si>
  <si>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</si>
  <si>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</si>
  <si>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</si>
  <si>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</si>
  <si>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</si>
  <si>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</si>
  <si>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</si>
  <si>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</si>
  <si>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</si>
  <si>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</si>
  <si>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</si>
  <si>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</si>
  <si>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</si>
  <si>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</si>
  <si>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</si>
  <si>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</si>
  <si>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</si>
  <si>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</si>
  <si>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</si>
  <si>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</si>
  <si>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</si>
  <si>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</si>
  <si>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</si>
  <si>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</si>
  <si>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</si>
  <si>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</si>
  <si>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</si>
  <si>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</si>
  <si>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</si>
  <si>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</si>
  <si>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</si>
  <si>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</si>
  <si>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</si>
  <si>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</si>
  <si>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</si>
  <si>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</si>
  <si>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</si>
  <si>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</si>
  <si>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</si>
  <si>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</si>
  <si>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</si>
  <si>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</si>
  <si>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</si>
  <si>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</si>
  <si>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</si>
  <si>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</si>
  <si>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</si>
  <si>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</si>
  <si>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</si>
  <si>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</si>
  <si>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</si>
  <si>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</si>
  <si>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</si>
  <si>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</si>
  <si>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</si>
  <si>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</si>
  <si>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</si>
  <si>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</si>
  <si>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</si>
  <si>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</si>
  <si>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</si>
  <si>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</si>
  <si>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</si>
  <si>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</si>
  <si>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</si>
  <si>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</si>
  <si>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</si>
  <si>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</si>
  <si>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</si>
  <si>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</si>
  <si>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</si>
  <si>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</si>
  <si>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</si>
  <si>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</si>
  <si>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</si>
  <si>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</si>
  <si>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</si>
  <si>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</si>
  <si>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</si>
  <si>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</si>
  <si>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</si>
  <si>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</si>
  <si>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</si>
  <si>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</si>
  <si>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</si>
  <si>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</si>
  <si>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</si>
  <si>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</si>
  <si>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</si>
  <si>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</si>
  <si>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</si>
  <si>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</si>
  <si>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</si>
  <si>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</si>
  <si>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</si>
  <si>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</si>
  <si>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</si>
  <si>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</si>
  <si>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</si>
  <si>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</si>
  <si>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</si>
  <si>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</si>
  <si>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</si>
  <si>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</si>
  <si>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</si>
  <si>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</si>
  <si>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</si>
  <si>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</si>
  <si>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</si>
  <si>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</si>
  <si>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</si>
  <si>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</si>
  <si>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</si>
  <si>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</si>
  <si>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</si>
  <si>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</si>
  <si>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</si>
  <si>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</si>
  <si>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</si>
  <si>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</si>
  <si>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</si>
  <si>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</si>
  <si>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</si>
  <si>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</si>
  <si>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</si>
  <si>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</si>
  <si>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</si>
  <si>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</si>
  <si>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</si>
  <si>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</si>
  <si>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</si>
  <si>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</si>
  <si>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</si>
  <si>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</si>
  <si>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</si>
  <si>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</si>
  <si>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</si>
  <si>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</si>
  <si>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</si>
  <si>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</si>
  <si>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</si>
  <si>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</si>
  <si>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</si>
  <si>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</si>
  <si>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</si>
  <si>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</si>
  <si>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</si>
  <si>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</si>
  <si>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</si>
  <si>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</si>
  <si>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</si>
  <si>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</si>
  <si>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</si>
  <si>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</si>
  <si>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</si>
  <si>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</si>
  <si>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</si>
  <si>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</si>
  <si>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</si>
  <si>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</si>
  <si>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</si>
  <si>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</si>
  <si>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</si>
  <si>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</si>
  <si>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</si>
  <si>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</si>
  <si>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</si>
  <si>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</si>
  <si>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</si>
  <si>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</si>
  <si>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</si>
  <si>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</si>
  <si>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</si>
  <si>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</si>
  <si>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</si>
  <si>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</si>
  <si>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</si>
  <si>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</si>
  <si>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</si>
  <si>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</si>
  <si>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</si>
  <si>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</si>
  <si>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</si>
  <si>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</si>
  <si>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</si>
  <si>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</si>
  <si>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</si>
  <si>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</si>
  <si>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</si>
  <si>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</si>
  <si>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</si>
  <si>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</si>
  <si>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</si>
  <si>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</si>
  <si>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</si>
  <si>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</si>
  <si>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</si>
  <si>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</si>
  <si>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</si>
  <si>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</si>
  <si>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</si>
  <si>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</si>
  <si>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</si>
  <si>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</si>
  <si>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</si>
  <si>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</si>
  <si>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</si>
  <si>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</si>
  <si>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</si>
  <si>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</si>
  <si>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</si>
  <si>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</si>
  <si>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</si>
  <si>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</si>
  <si>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</si>
  <si>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</si>
  <si>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</si>
  <si>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</si>
  <si>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</si>
  <si>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</si>
  <si>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</si>
  <si>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</si>
  <si>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</si>
  <si>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</si>
  <si>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</si>
  <si>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</si>
  <si>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</si>
  <si>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</si>
  <si>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</si>
  <si>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</si>
  <si>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</si>
  <si>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</si>
  <si>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</si>
  <si>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</si>
  <si>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</si>
  <si>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</si>
  <si>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</si>
  <si>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</si>
  <si>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</si>
  <si>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</si>
  <si>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</si>
  <si>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</si>
  <si>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</si>
  <si>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</si>
  <si>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</si>
  <si>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</si>
  <si>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</si>
  <si>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</si>
  <si>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</si>
  <si>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</si>
  <si>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</si>
  <si>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</si>
  <si>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</si>
  <si>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</si>
  <si>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</si>
  <si>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</si>
  <si>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</si>
  <si>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</si>
  <si>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</si>
  <si>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</si>
  <si>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</si>
  <si>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</si>
  <si>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</si>
  <si>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</si>
  <si>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</si>
  <si>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</si>
  <si>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</si>
  <si>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</si>
  <si>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</si>
  <si>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</si>
  <si>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</si>
  <si>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</si>
  <si>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</si>
  <si>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</si>
  <si>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</si>
  <si>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</si>
  <si>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</si>
  <si>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</si>
  <si>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</si>
  <si>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</si>
  <si>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</si>
  <si>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</si>
  <si>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</si>
  <si>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</si>
  <si>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</si>
  <si>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</si>
  <si>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</si>
  <si>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</si>
  <si>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</si>
  <si>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</si>
  <si>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</si>
  <si>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</si>
  <si>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</si>
  <si>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</si>
  <si>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</si>
  <si>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</si>
  <si>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</si>
  <si>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</si>
  <si>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</si>
  <si>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</si>
  <si>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</si>
  <si>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</si>
  <si>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</si>
  <si>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</si>
  <si>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</si>
  <si>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</si>
  <si>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</si>
  <si>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</si>
  <si>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</si>
  <si>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</si>
  <si>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</si>
  <si>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</si>
  <si>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</si>
  <si>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</si>
  <si>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</si>
  <si>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</si>
  <si>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</si>
  <si>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</si>
  <si>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</si>
  <si>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</si>
  <si>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</si>
  <si>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</si>
  <si>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</si>
  <si>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</si>
  <si>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</si>
  <si>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</si>
  <si>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</si>
  <si>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</si>
  <si>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</si>
  <si>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</si>
  <si>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</si>
  <si>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</si>
  <si>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</si>
  <si>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</si>
  <si>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</si>
  <si>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</si>
  <si>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</si>
  <si>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</si>
  <si>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</si>
  <si>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</si>
  <si>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</si>
  <si>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</si>
  <si>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</si>
  <si>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</si>
  <si>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</si>
  <si>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</si>
  <si>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</si>
  <si>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</si>
  <si>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</si>
  <si>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</si>
  <si>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</si>
  <si>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</si>
  <si>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</si>
  <si>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</si>
  <si>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</si>
  <si>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</si>
  <si>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</si>
  <si>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</si>
  <si>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</si>
  <si>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</si>
  <si>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</si>
  <si>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</si>
  <si>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</si>
  <si>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</si>
  <si>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</si>
  <si>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</si>
  <si>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</si>
  <si>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</si>
  <si>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</si>
  <si>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</si>
  <si>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</si>
  <si>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</si>
  <si>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</si>
  <si>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</si>
  <si>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</si>
  <si>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</si>
  <si>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</si>
  <si>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</si>
  <si>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</si>
  <si>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</si>
  <si>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</si>
  <si>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</si>
  <si>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</si>
  <si>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</si>
  <si>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</si>
  <si>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</si>
  <si>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</si>
  <si>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</si>
  <si>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</si>
  <si>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</si>
  <si>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</si>
  <si>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</si>
  <si>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</si>
  <si>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</si>
  <si>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</si>
  <si>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</si>
  <si>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</si>
  <si>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</si>
  <si>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</si>
  <si>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</si>
  <si>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</si>
  <si>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</si>
  <si>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</si>
  <si>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</si>
  <si>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</si>
  <si>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</si>
  <si>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</si>
  <si>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</si>
  <si>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</si>
  <si>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</si>
  <si>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</si>
  <si>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</si>
  <si>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</si>
  <si>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</si>
  <si>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</si>
  <si>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</si>
  <si>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</si>
  <si>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</si>
  <si>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</si>
  <si>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</si>
  <si>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</si>
  <si>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</si>
  <si>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</si>
  <si>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</si>
  <si>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</si>
  <si>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</si>
  <si>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</si>
  <si>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</si>
  <si>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</si>
  <si>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</si>
  <si>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</si>
  <si>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</si>
  <si>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</si>
  <si>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</si>
  <si>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</si>
  <si>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</si>
  <si>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</si>
  <si>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</si>
  <si>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</si>
  <si>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</si>
  <si>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</si>
  <si>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</si>
  <si>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</si>
  <si>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</si>
  <si>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</si>
  <si>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</si>
  <si>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</si>
  <si>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</si>
  <si>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</si>
  <si>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</si>
  <si>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</si>
  <si>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</si>
  <si>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</si>
  <si>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</si>
  <si>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</si>
  <si>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</si>
  <si>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</si>
  <si>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</si>
  <si>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</si>
  <si>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</si>
  <si>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</si>
  <si>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</si>
  <si>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</si>
  <si>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</si>
  <si>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</si>
  <si>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</si>
  <si>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</si>
  <si>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</si>
  <si>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</si>
  <si>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</si>
  <si>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</si>
  <si>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</si>
  <si>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</si>
  <si>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</si>
  <si>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</si>
  <si>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</si>
  <si>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</si>
  <si>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</si>
  <si>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</si>
  <si>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</si>
  <si>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</si>
  <si>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</si>
  <si>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</si>
  <si>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</si>
  <si>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</si>
  <si>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</si>
  <si>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</si>
  <si>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</si>
  <si>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</si>
  <si>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</si>
  <si>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</si>
  <si>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</si>
  <si>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</si>
  <si>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</si>
  <si>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</si>
  <si>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</si>
  <si>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</si>
  <si>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</si>
  <si>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</si>
  <si>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</si>
  <si>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</si>
  <si>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</si>
  <si>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</si>
  <si>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</si>
  <si>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</si>
  <si>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</si>
  <si>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</si>
  <si>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</si>
  <si>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</si>
  <si>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</si>
  <si>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</si>
  <si>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</si>
  <si>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</si>
  <si>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</si>
  <si>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</si>
  <si>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</si>
  <si>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</si>
  <si>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</si>
  <si>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</si>
  <si>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</si>
  <si>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</si>
  <si>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</si>
  <si>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</si>
  <si>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</si>
  <si>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</si>
  <si>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</si>
  <si>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</si>
  <si>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</si>
  <si>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</si>
  <si>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</si>
  <si>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</si>
  <si>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</si>
  <si>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</si>
  <si>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</si>
  <si>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</si>
  <si>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</si>
  <si>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</si>
  <si>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</si>
  <si>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</si>
  <si>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</si>
  <si>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</si>
  <si>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</si>
  <si>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</si>
  <si>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</si>
  <si>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</si>
  <si>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</si>
  <si>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</si>
  <si>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</si>
  <si>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</si>
  <si>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</si>
  <si>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</si>
  <si>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</si>
  <si>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</si>
  <si>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</si>
  <si>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</si>
  <si>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</si>
  <si>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</si>
  <si>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</si>
  <si>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</si>
  <si>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</si>
  <si>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</si>
  <si>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</si>
  <si>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</si>
  <si>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</si>
  <si>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</si>
  <si>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</si>
  <si>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</si>
  <si>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</si>
  <si>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</si>
  <si>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</si>
  <si>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</si>
  <si>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</si>
  <si>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</si>
  <si>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</si>
  <si>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</si>
  <si>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</si>
  <si>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</si>
  <si>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</si>
  <si>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</si>
  <si>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</si>
  <si>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</si>
  <si>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</si>
  <si>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</si>
  <si>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</si>
  <si>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</si>
  <si>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</si>
  <si>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</si>
  <si>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</si>
  <si>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</si>
  <si>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</si>
  <si>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</si>
  <si>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</si>
  <si>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</si>
  <si>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</si>
  <si>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</si>
  <si>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</si>
  <si>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</si>
  <si>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</si>
  <si>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</si>
  <si>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</si>
  <si>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</si>
  <si>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</si>
  <si>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</si>
  <si>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</si>
  <si>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</si>
  <si>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</si>
  <si>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</si>
  <si>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</si>
  <si>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</si>
  <si>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</si>
  <si>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</si>
  <si>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</si>
  <si>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</si>
  <si>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</si>
  <si>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</si>
  <si>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</si>
  <si>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</si>
  <si>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</si>
  <si>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</si>
  <si>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</si>
  <si>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</si>
  <si>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</si>
  <si>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</si>
  <si>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</si>
  <si>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</si>
  <si>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</si>
  <si>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</si>
  <si>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</si>
  <si>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</si>
  <si>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</si>
  <si>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</si>
  <si>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</si>
  <si>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</si>
  <si>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</si>
  <si>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</si>
  <si>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</si>
  <si>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</si>
  <si>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</si>
  <si>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</si>
  <si>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</si>
  <si>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</si>
  <si>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</si>
  <si>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</si>
  <si>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</si>
  <si>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</si>
  <si>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</si>
  <si>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</si>
  <si>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</si>
  <si>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</si>
  <si>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</si>
  <si>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</si>
  <si>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</si>
  <si>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</si>
  <si>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</si>
  <si>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</si>
  <si>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</si>
  <si>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</si>
  <si>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</si>
  <si>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</si>
  <si>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</si>
  <si>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</si>
  <si>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</si>
  <si>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</si>
  <si>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</si>
  <si>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</si>
  <si>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</si>
  <si>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</si>
  <si>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</si>
  <si>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</si>
  <si>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</si>
  <si>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</si>
  <si>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</si>
  <si>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</si>
  <si>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</si>
  <si>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</si>
  <si>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</si>
  <si>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</si>
  <si>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</si>
  <si>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</si>
  <si>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</si>
  <si>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</si>
  <si>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</si>
  <si>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</si>
  <si>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</si>
  <si>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</si>
  <si>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</si>
  <si>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</si>
  <si>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</si>
  <si>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</si>
  <si>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</si>
  <si>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</si>
  <si>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</si>
  <si>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</si>
  <si>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</si>
  <si>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</si>
  <si>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</si>
  <si>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</si>
  <si>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</si>
  <si>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</si>
  <si>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</si>
  <si>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</si>
  <si>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</si>
  <si>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</si>
  <si>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</si>
  <si>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</si>
  <si>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</si>
  <si>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</si>
  <si>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</si>
  <si>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</si>
  <si>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</si>
  <si>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</si>
  <si>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</si>
  <si>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</si>
  <si>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</si>
  <si>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</si>
  <si>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</si>
  <si>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</si>
  <si>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</si>
  <si>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</si>
  <si>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</si>
  <si>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</si>
  <si>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</si>
  <si>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</si>
  <si>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</si>
  <si>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</si>
  <si>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</si>
  <si>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</si>
  <si>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</si>
  <si>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</si>
  <si>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</si>
  <si>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</si>
  <si>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</si>
  <si>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</si>
  <si>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</si>
  <si>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</si>
  <si>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</si>
  <si>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</si>
  <si>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</si>
  <si>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</si>
  <si>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</si>
  <si>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</si>
  <si>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</si>
  <si>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</si>
  <si>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</si>
  <si>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</si>
  <si>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</si>
  <si>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</si>
  <si>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</si>
  <si>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</si>
  <si>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</si>
  <si>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</si>
  <si>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</si>
  <si>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</si>
  <si>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</si>
  <si>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</si>
  <si>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</si>
  <si>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</si>
  <si>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</si>
  <si>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</si>
  <si>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</si>
  <si>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</si>
  <si>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</si>
  <si>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</si>
  <si>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</si>
  <si>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</si>
  <si>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</si>
  <si>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</si>
  <si>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</si>
  <si>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</si>
  <si>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</si>
  <si>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</si>
  <si>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</si>
  <si>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</si>
  <si>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</si>
  <si>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</si>
  <si>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</si>
  <si>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</si>
  <si>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</si>
  <si>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</si>
  <si>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</si>
  <si>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</si>
  <si>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</si>
  <si>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</si>
  <si>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</si>
  <si>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</si>
  <si>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</si>
  <si>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</si>
  <si>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</si>
  <si>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</si>
  <si>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</si>
  <si>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</si>
  <si>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</si>
  <si>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</si>
  <si>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</si>
  <si>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</si>
  <si>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</si>
  <si>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</si>
  <si>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</si>
  <si>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</si>
  <si>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</si>
  <si>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</si>
  <si>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</si>
  <si>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</si>
  <si>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</si>
  <si>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</si>
  <si>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</si>
  <si>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</si>
  <si>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</si>
  <si>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</si>
  <si>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</si>
  <si>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</si>
  <si>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</si>
  <si>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</si>
  <si>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</si>
  <si>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</si>
  <si>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</si>
  <si>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</si>
  <si>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</si>
  <si>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</si>
  <si>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</si>
  <si>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</si>
  <si>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</si>
  <si>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</si>
  <si>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</si>
  <si>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</si>
  <si>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</si>
  <si>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</si>
  <si>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</si>
  <si>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</si>
  <si>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</si>
  <si>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</si>
  <si>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</si>
  <si>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</si>
  <si>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</si>
  <si>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</si>
  <si>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</si>
  <si>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</si>
  <si>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</si>
  <si>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</si>
  <si>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</si>
  <si>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</si>
  <si>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</si>
  <si>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</si>
  <si>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</si>
  <si>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</si>
  <si>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</si>
  <si>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</si>
  <si>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</si>
  <si>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</si>
  <si>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</si>
  <si>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</si>
  <si>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</si>
  <si>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</si>
  <si>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</si>
  <si>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</si>
  <si>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</si>
  <si>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</si>
  <si>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</si>
  <si>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</si>
  <si>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</si>
  <si>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</si>
  <si>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</si>
  <si>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</si>
  <si>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</si>
  <si>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</si>
  <si>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</si>
  <si>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</si>
  <si>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</si>
  <si>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</si>
  <si>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</si>
  <si>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</si>
  <si>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</si>
  <si>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</si>
  <si>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</si>
  <si>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</si>
  <si>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</si>
  <si>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</si>
  <si>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</si>
  <si>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</si>
  <si>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</si>
  <si>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</si>
  <si>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</si>
  <si>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</si>
  <si>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</si>
  <si>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</si>
  <si>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</si>
  <si>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</si>
  <si>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</si>
  <si>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</si>
  <si>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</si>
  <si>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</si>
  <si>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</si>
  <si>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</si>
  <si>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</si>
  <si>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</si>
  <si>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</si>
  <si>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</si>
  <si>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</si>
  <si>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</si>
  <si>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</si>
  <si>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</si>
  <si>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</si>
  <si>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</si>
  <si>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</si>
  <si>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</si>
  <si>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</si>
  <si>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</si>
  <si>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</si>
  <si>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</si>
  <si>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</si>
  <si>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</si>
  <si>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</si>
  <si>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</si>
  <si>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</si>
  <si>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</si>
  <si>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</si>
  <si>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</si>
  <si>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</si>
  <si>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</si>
  <si>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</si>
  <si>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</si>
  <si>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</si>
  <si>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</si>
  <si>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</si>
  <si>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</si>
  <si>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</si>
  <si>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</si>
  <si>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</si>
  <si>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</si>
  <si>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</si>
  <si>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</si>
  <si>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</si>
  <si>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</si>
  <si>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</si>
  <si>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</si>
  <si>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</si>
  <si>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</si>
  <si>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</si>
  <si>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</si>
  <si>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</si>
  <si>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</si>
  <si>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</si>
  <si>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</si>
  <si>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</si>
  <si>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</si>
  <si>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</si>
  <si>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</si>
  <si>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</si>
  <si>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</si>
  <si>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</si>
  <si>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</si>
  <si>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</si>
  <si>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</si>
  <si>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</si>
  <si>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</si>
  <si>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</si>
  <si>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</si>
  <si>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</si>
  <si>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</si>
  <si>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</si>
  <si>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</si>
  <si>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</si>
  <si>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</si>
  <si>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</si>
  <si>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</si>
  <si>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</si>
  <si>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</si>
  <si>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</si>
  <si>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</si>
  <si>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</si>
  <si>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</si>
  <si>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</si>
  <si>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</si>
  <si>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</si>
  <si>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</si>
  <si>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</si>
  <si>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</si>
  <si>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</si>
  <si>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</si>
  <si>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</si>
  <si>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</si>
  <si>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</si>
  <si>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</si>
  <si>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</si>
  <si>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</si>
  <si>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</si>
  <si>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</si>
  <si>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</si>
  <si>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</si>
  <si>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</si>
  <si>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</si>
  <si>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</si>
  <si>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</si>
  <si>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</si>
  <si>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</si>
  <si>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</si>
  <si>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</si>
  <si>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</si>
  <si>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</si>
  <si>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</si>
  <si>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</si>
  <si>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</si>
  <si>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</si>
  <si>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</si>
  <si>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</si>
  <si>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</si>
  <si>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</si>
  <si>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</si>
  <si>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</si>
  <si>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</si>
  <si>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</si>
  <si>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</si>
  <si>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</si>
  <si>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</si>
  <si>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</si>
  <si>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</si>
  <si>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</si>
  <si>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</si>
  <si>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</si>
  <si>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</si>
  <si>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</si>
  <si>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</si>
  <si>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</si>
  <si>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</si>
  <si>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</si>
  <si>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</si>
  <si>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</si>
  <si>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</si>
  <si>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</si>
  <si>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</si>
  <si>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</si>
  <si>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</si>
  <si>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</si>
  <si>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</si>
  <si>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</si>
  <si>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</si>
  <si>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</si>
  <si>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</si>
  <si>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</si>
  <si>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</si>
  <si>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</si>
  <si>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</si>
  <si>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</si>
  <si>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</si>
  <si>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</si>
  <si>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</si>
  <si>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</si>
  <si>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</si>
  <si>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</si>
  <si>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</si>
  <si>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</si>
  <si>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</si>
  <si>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</si>
  <si>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</si>
  <si>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</si>
  <si>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</si>
  <si>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</si>
  <si>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</si>
  <si>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</si>
  <si>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</si>
  <si>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</si>
  <si>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</si>
  <si>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</si>
  <si>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</si>
  <si>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</si>
  <si>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</si>
  <si>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</si>
  <si>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</si>
  <si>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</si>
  <si>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</si>
  <si>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</si>
  <si>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</si>
  <si>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</si>
  <si>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</si>
  <si>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</si>
  <si>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</si>
  <si>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</si>
  <si>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</si>
  <si>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</si>
  <si>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</si>
  <si>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</si>
  <si>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</si>
  <si>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</si>
  <si>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</si>
  <si>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</si>
  <si>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</si>
  <si>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</si>
  <si>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</si>
  <si>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</si>
  <si>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</si>
  <si>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</si>
  <si>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</si>
  <si>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</si>
  <si>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</si>
  <si>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</si>
  <si>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</si>
  <si>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</si>
  <si>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</si>
  <si>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</si>
  <si>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</si>
  <si>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</si>
  <si>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</si>
  <si>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</si>
  <si>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</si>
  <si>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</si>
  <si>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</si>
  <si>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</si>
  <si>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</si>
  <si>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</si>
  <si>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</si>
  <si>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</si>
  <si>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</si>
  <si>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</si>
  <si>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</si>
  <si>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</si>
  <si>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</si>
  <si>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</si>
  <si>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</si>
  <si>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</si>
  <si>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</si>
  <si>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</si>
  <si>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</si>
  <si>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</si>
  <si>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</si>
  <si>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</si>
  <si>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</si>
  <si>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</si>
  <si>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</si>
  <si>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</si>
  <si>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</si>
  <si>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</si>
  <si>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</si>
  <si>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</si>
  <si>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</si>
  <si>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</si>
  <si>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</si>
  <si>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</si>
  <si>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</si>
  <si>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</si>
  <si>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</si>
  <si>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</si>
  <si>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</si>
  <si>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</si>
  <si>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</si>
  <si>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</si>
  <si>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</si>
  <si>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</si>
  <si>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</si>
  <si>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</si>
  <si>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</si>
  <si>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</si>
  <si>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</si>
  <si>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</si>
  <si>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</si>
  <si>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</si>
  <si>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</si>
  <si>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</si>
  <si>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</si>
  <si>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</si>
  <si>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</si>
  <si>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</si>
  <si>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</si>
  <si>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</si>
  <si>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</si>
  <si>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</si>
  <si>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</si>
  <si>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</si>
  <si>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</si>
  <si>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</si>
  <si>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</si>
  <si>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</si>
  <si>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</si>
  <si>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</si>
  <si>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</si>
  <si>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</si>
  <si>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</si>
  <si>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</si>
  <si>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</si>
  <si>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</si>
  <si>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</si>
  <si>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</si>
  <si>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</si>
  <si>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</si>
  <si>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</si>
  <si>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</si>
  <si>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</si>
  <si>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</si>
  <si>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</si>
  <si>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</si>
  <si>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</si>
  <si>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</si>
  <si>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</si>
  <si>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</si>
  <si>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</si>
  <si>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</si>
  <si>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</si>
  <si>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</si>
  <si>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</si>
  <si>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</si>
  <si>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</si>
  <si>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</si>
  <si>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</si>
  <si>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</si>
  <si>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</si>
  <si>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</si>
  <si>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</si>
  <si>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</si>
  <si>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</si>
  <si>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</si>
  <si>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</si>
  <si>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</si>
  <si>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</si>
  <si>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</si>
  <si>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</si>
  <si>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</si>
  <si>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</si>
  <si>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</si>
  <si>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</si>
  <si>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</si>
  <si>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</si>
  <si>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</si>
  <si>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</si>
  <si>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</si>
  <si>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</si>
  <si>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</si>
  <si>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</si>
  <si>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</si>
  <si>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</si>
  <si>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</si>
  <si>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</si>
  <si>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</si>
  <si>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</si>
  <si>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</si>
  <si>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</si>
  <si>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</si>
  <si>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</si>
  <si>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</si>
  <si>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</si>
  <si>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</si>
  <si>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</si>
  <si>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</si>
  <si>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</si>
  <si>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</si>
  <si>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</si>
  <si>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</si>
  <si>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</si>
  <si>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</si>
  <si>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</si>
  <si>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</si>
  <si>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</si>
  <si>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</si>
  <si>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</si>
  <si>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</si>
  <si>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</si>
  <si>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</si>
  <si>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</si>
  <si>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</si>
  <si>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</si>
  <si>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</si>
  <si>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</si>
  <si>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</si>
  <si>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</si>
  <si>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</si>
  <si>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</si>
  <si>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</si>
  <si>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</si>
  <si>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</si>
  <si>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</si>
  <si>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</si>
  <si>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</si>
  <si>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</si>
  <si>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</si>
  <si>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</si>
  <si>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</si>
  <si>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</si>
  <si>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</si>
  <si>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</si>
  <si>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</si>
  <si>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</si>
  <si>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</si>
  <si>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</si>
  <si>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</si>
  <si>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</si>
  <si>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</si>
  <si>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</si>
  <si>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</si>
  <si>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</si>
  <si>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</si>
  <si>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</si>
  <si>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</si>
  <si>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</si>
  <si>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</si>
  <si>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</si>
  <si>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</si>
  <si>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</si>
  <si>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</si>
  <si>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</si>
  <si>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</si>
  <si>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</si>
  <si>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</si>
  <si>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</si>
  <si>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</si>
  <si>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</si>
  <si>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</si>
  <si>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</si>
  <si>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</si>
  <si>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</si>
  <si>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</si>
  <si>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</si>
  <si>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</si>
  <si>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</si>
  <si>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</si>
  <si>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</si>
  <si>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</si>
  <si>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</si>
  <si>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</si>
  <si>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</si>
  <si>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</si>
  <si>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</si>
  <si>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</si>
  <si>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</si>
  <si>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</si>
  <si>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</si>
  <si>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</si>
  <si>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</si>
  <si>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</si>
  <si>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</si>
  <si>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</si>
  <si>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</si>
  <si>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</si>
  <si>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</si>
  <si>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</si>
  <si>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</si>
  <si>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</si>
  <si>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</si>
  <si>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</si>
  <si>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</si>
  <si>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</si>
  <si>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</si>
  <si>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</si>
  <si>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</si>
  <si>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</si>
  <si>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</si>
  <si>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</si>
  <si>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</si>
  <si>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</si>
  <si>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</si>
  <si>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</si>
  <si>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</si>
  <si>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</si>
  <si>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</si>
  <si>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</si>
  <si>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</si>
  <si>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</si>
  <si>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</si>
  <si>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</si>
  <si>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</si>
  <si>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</si>
  <si>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</si>
  <si>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</si>
  <si>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</si>
  <si>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</si>
  <si>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</si>
  <si>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</si>
  <si>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</si>
  <si>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</si>
  <si>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</si>
  <si>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</si>
  <si>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</si>
  <si>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</si>
  <si>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</si>
  <si>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</si>
  <si>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</si>
  <si>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</si>
  <si>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</si>
  <si>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</si>
  <si>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</si>
  <si>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</si>
  <si>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</si>
  <si>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</si>
  <si>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</si>
  <si>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</si>
  <si>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</si>
  <si>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</si>
  <si>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</si>
  <si>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</si>
  <si>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</si>
  <si>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</si>
  <si>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</si>
  <si>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</si>
  <si>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</si>
  <si>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</si>
  <si>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</si>
  <si>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</si>
  <si>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</si>
  <si>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</si>
  <si>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</si>
  <si>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</si>
  <si>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</si>
  <si>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</si>
  <si>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</si>
  <si>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</si>
  <si>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</si>
  <si>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</si>
  <si>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</si>
  <si>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</si>
  <si>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</si>
  <si>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</si>
  <si>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</si>
  <si>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</si>
  <si>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</si>
  <si>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</si>
  <si>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</si>
  <si>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</si>
  <si>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</si>
  <si>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</si>
  <si>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</si>
  <si>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</si>
  <si>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</si>
  <si>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</si>
  <si>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</si>
  <si>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</si>
  <si>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</si>
  <si>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</si>
  <si>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</si>
  <si>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</si>
  <si>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</si>
  <si>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</si>
  <si>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</si>
  <si>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</si>
  <si>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</si>
  <si>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</si>
  <si>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</si>
  <si>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</si>
  <si>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</si>
  <si>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</si>
  <si>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</si>
  <si>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</si>
  <si>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</si>
  <si>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</si>
  <si>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</si>
  <si>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</si>
  <si>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</si>
  <si>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</si>
  <si>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</si>
  <si>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</si>
  <si>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</si>
  <si>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</si>
  <si>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</si>
  <si>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</si>
  <si>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</si>
  <si>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</si>
  <si>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</si>
  <si>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</si>
  <si>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</si>
  <si>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</si>
  <si>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</si>
  <si>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</si>
  <si>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</si>
  <si>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</si>
  <si>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</si>
  <si>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</si>
  <si>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</si>
  <si>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</si>
  <si>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</si>
  <si>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</si>
  <si>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</si>
  <si>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</si>
  <si>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</si>
  <si>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</si>
  <si>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</si>
  <si>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</si>
  <si>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</si>
  <si>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</si>
  <si>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</si>
  <si>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</si>
  <si>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</si>
  <si>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</si>
  <si>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</si>
  <si>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</si>
  <si>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</si>
  <si>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</si>
  <si>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</si>
  <si>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</si>
  <si>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</si>
  <si>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</si>
  <si>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</si>
  <si>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</si>
  <si>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</si>
  <si>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</si>
  <si>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</si>
  <si>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</si>
  <si>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</si>
  <si>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</si>
  <si>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</si>
  <si>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</si>
  <si>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</si>
  <si>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</si>
  <si>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</si>
  <si>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</si>
  <si>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</si>
  <si>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</si>
  <si>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</si>
  <si>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</si>
  <si>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</si>
  <si>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</si>
  <si>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</si>
  <si>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</si>
  <si>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</si>
  <si>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</si>
  <si>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</si>
  <si>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</si>
  <si>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</si>
  <si>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</si>
  <si>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</si>
  <si>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</si>
  <si>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</si>
  <si>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</si>
  <si>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</si>
  <si>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</si>
  <si>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</si>
  <si>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</si>
  <si>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</si>
  <si>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</si>
  <si>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</si>
  <si>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</si>
  <si>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</si>
  <si>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</si>
  <si>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</si>
  <si>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</si>
  <si>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</si>
  <si>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</si>
  <si>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</si>
  <si>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</si>
  <si>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</si>
  <si>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</si>
  <si>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</si>
  <si>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</si>
  <si>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</si>
  <si>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</si>
  <si>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</si>
  <si>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</si>
  <si>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</si>
  <si>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</si>
  <si>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</si>
  <si>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</si>
  <si>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</si>
  <si>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</si>
  <si>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</si>
  <si>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</si>
  <si>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</si>
  <si>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</si>
  <si>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</si>
  <si>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</si>
  <si>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</si>
  <si>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</si>
  <si>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</si>
  <si>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</si>
  <si>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</si>
  <si>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</si>
  <si>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</si>
  <si>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</si>
  <si>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</si>
  <si>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</si>
  <si>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</si>
  <si>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</si>
  <si>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</si>
  <si>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</si>
  <si>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</si>
  <si>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</si>
  <si>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</si>
  <si>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</si>
  <si>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</si>
  <si>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</si>
  <si>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</si>
  <si>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</si>
  <si>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</si>
  <si>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</si>
  <si>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</si>
  <si>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</si>
  <si>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</si>
  <si>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</si>
  <si>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</si>
  <si>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</si>
  <si>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</si>
  <si>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</si>
  <si>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</si>
  <si>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</si>
  <si>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</si>
  <si>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</si>
  <si>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</si>
  <si>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</si>
  <si>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</si>
  <si>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</si>
  <si>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</si>
  <si>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</si>
  <si>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</si>
  <si>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</si>
  <si>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</si>
  <si>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</si>
  <si>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</si>
  <si>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</si>
  <si>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</si>
  <si>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</si>
  <si>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</si>
  <si>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</si>
  <si>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</si>
  <si>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</si>
  <si>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</si>
  <si>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</si>
  <si>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</si>
  <si>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</si>
  <si>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</si>
  <si>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</si>
  <si>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</si>
  <si>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</si>
  <si>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</si>
  <si>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</si>
  <si>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</si>
  <si>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</si>
  <si>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</si>
  <si>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</si>
  <si>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</si>
  <si>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</si>
  <si>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</si>
  <si>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</si>
  <si>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</si>
  <si>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</si>
  <si>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</si>
  <si>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</si>
  <si>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</si>
  <si>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</si>
  <si>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</si>
  <si>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</si>
  <si>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</si>
  <si>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</si>
  <si>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</si>
  <si>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</si>
  <si>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</si>
  <si>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</si>
  <si>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</si>
  <si>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</si>
  <si>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</si>
  <si>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</si>
  <si>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</si>
  <si>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</si>
  <si>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</si>
  <si>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</si>
  <si>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</si>
  <si>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</si>
  <si>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</si>
  <si>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</si>
  <si>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</si>
  <si>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</si>
  <si>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</si>
  <si>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</si>
  <si>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</si>
  <si>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</si>
  <si>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</si>
  <si>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</si>
  <si>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</si>
  <si>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</si>
  <si>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</si>
  <si>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</si>
  <si>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</si>
  <si>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</si>
  <si>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</si>
  <si>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</si>
  <si>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</si>
  <si>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</si>
  <si>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</si>
  <si>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</si>
  <si>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</si>
  <si>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</si>
  <si>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</si>
  <si>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</si>
  <si>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</si>
  <si>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</si>
  <si>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</si>
  <si>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</si>
  <si>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</si>
  <si>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</si>
  <si>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</si>
  <si>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</si>
  <si>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</si>
  <si>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</si>
  <si>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</si>
  <si>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</si>
  <si>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</si>
  <si>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</si>
  <si>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</si>
  <si>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</si>
  <si>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</si>
  <si>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</si>
  <si>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</si>
  <si>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</si>
  <si>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</si>
  <si>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</si>
  <si>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</si>
  <si>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</si>
  <si>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</si>
  <si>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</si>
  <si>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</si>
  <si>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</si>
  <si>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</si>
  <si>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</si>
  <si>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</si>
  <si>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</si>
  <si>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</si>
  <si>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</si>
  <si>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</si>
  <si>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</si>
  <si>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</si>
  <si>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</si>
  <si>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</si>
  <si>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</si>
  <si>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</si>
  <si>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</si>
  <si>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</si>
  <si>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</si>
  <si>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</si>
  <si>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</si>
  <si>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</si>
  <si>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</si>
  <si>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</si>
  <si>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</si>
  <si>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</si>
  <si>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</si>
  <si>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</si>
  <si>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</si>
  <si>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</si>
  <si>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</si>
  <si>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</si>
  <si>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</si>
  <si>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</si>
  <si>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</si>
  <si>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</si>
  <si>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</si>
  <si>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</si>
  <si>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</si>
  <si>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</si>
  <si>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</si>
  <si>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</si>
  <si>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</si>
  <si>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</si>
  <si>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</si>
  <si>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</si>
  <si>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</si>
  <si>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</si>
  <si>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</si>
  <si>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</si>
  <si>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</si>
  <si>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</si>
  <si>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</si>
  <si>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</si>
  <si>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</si>
  <si>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</si>
  <si>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</si>
  <si>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</si>
  <si>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</si>
  <si>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</si>
  <si>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</si>
  <si>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</si>
  <si>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</si>
  <si>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</si>
  <si>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</si>
  <si>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</si>
  <si>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</si>
  <si>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</si>
  <si>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</si>
  <si>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</si>
  <si>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</si>
  <si>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</si>
  <si>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</si>
  <si>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</si>
  <si>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</si>
  <si>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</si>
  <si>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</si>
  <si>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</si>
  <si>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</si>
  <si>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</si>
  <si>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</si>
  <si>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</si>
  <si>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</si>
  <si>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</si>
  <si>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</si>
  <si>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</si>
  <si>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</si>
  <si>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</si>
  <si>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</si>
  <si>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</si>
  <si>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</si>
  <si>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</si>
  <si>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</si>
  <si>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</si>
  <si>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</si>
  <si>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</si>
  <si>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</si>
  <si>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</si>
  <si>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</si>
  <si>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</si>
  <si>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</si>
  <si>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</si>
  <si>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</si>
  <si>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</si>
  <si>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</si>
  <si>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</si>
  <si>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</si>
  <si>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</si>
  <si>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</si>
  <si>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</si>
  <si>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</si>
  <si>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</si>
  <si>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</si>
  <si>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</si>
  <si>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</si>
  <si>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</si>
  <si>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</si>
  <si>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</si>
  <si>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</si>
  <si>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</si>
  <si>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</si>
  <si>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</si>
  <si>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</si>
  <si>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</si>
  <si>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</si>
  <si>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</si>
  <si>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</si>
  <si>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</si>
  <si>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</si>
  <si>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</si>
  <si>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</si>
  <si>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</si>
  <si>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</si>
  <si>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</si>
  <si>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</si>
  <si>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</si>
  <si>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</si>
  <si>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</si>
  <si>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</si>
  <si>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</si>
  <si>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</si>
  <si>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</si>
  <si>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</si>
  <si>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</si>
  <si>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</si>
  <si>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</si>
  <si>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</si>
  <si>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</si>
  <si>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</si>
  <si>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</si>
  <si>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</si>
  <si>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</si>
  <si>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</si>
  <si>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</si>
  <si>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</si>
  <si>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</si>
  <si>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</si>
  <si>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</si>
  <si>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</si>
  <si>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</si>
  <si>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</si>
  <si>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</si>
  <si>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</si>
  <si>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</si>
  <si>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</si>
  <si>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</si>
  <si>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</si>
  <si>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</si>
  <si>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</si>
  <si>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</si>
  <si>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</si>
  <si>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</si>
  <si>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</si>
  <si>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</si>
  <si>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</si>
  <si>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</si>
  <si>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</si>
  <si>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</si>
  <si>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</si>
  <si>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</si>
  <si>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</si>
  <si>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</si>
  <si>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</si>
  <si>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</si>
  <si>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</si>
  <si>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</si>
  <si>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</si>
  <si>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</si>
  <si>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</si>
  <si>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</si>
  <si>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</si>
  <si>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</si>
  <si>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</si>
  <si>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</si>
  <si>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</si>
  <si>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</si>
  <si>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</si>
  <si>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</si>
  <si>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</si>
  <si>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</si>
  <si>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</si>
  <si>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</si>
  <si>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</si>
  <si>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</si>
  <si>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</si>
  <si>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</si>
  <si>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</si>
  <si>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</si>
  <si>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</si>
  <si>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</si>
  <si>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</si>
  <si>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</si>
  <si>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</si>
  <si>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</si>
  <si>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</si>
  <si>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</si>
  <si>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</si>
  <si>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</si>
  <si>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</si>
  <si>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</si>
  <si>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</si>
  <si>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</si>
  <si>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</si>
  <si>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</si>
  <si>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</si>
  <si>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</si>
  <si>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</si>
  <si>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</si>
  <si>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</si>
  <si>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</si>
  <si>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</si>
  <si>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</si>
  <si>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</si>
  <si>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</si>
  <si>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</si>
  <si>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</si>
  <si>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</si>
  <si>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</si>
  <si>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</si>
  <si>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</si>
  <si>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</si>
  <si>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</si>
  <si>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</si>
  <si>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</si>
  <si>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</si>
  <si>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</si>
  <si>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</si>
  <si>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</si>
  <si>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</si>
  <si>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</si>
  <si>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</si>
  <si>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</si>
  <si>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</si>
  <si>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</si>
  <si>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</si>
  <si>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</si>
  <si>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</si>
  <si>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</si>
  <si>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</si>
  <si>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</si>
  <si>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</si>
  <si>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</si>
  <si>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</si>
  <si>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</si>
  <si>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</si>
  <si>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</si>
  <si>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</si>
  <si>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</si>
  <si>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</si>
  <si>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</si>
  <si>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</si>
  <si>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</si>
  <si>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</si>
  <si>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</si>
  <si>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</si>
  <si>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</si>
  <si>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</si>
  <si>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</si>
  <si>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</si>
  <si>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</si>
  <si>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</si>
  <si>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</si>
  <si>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</si>
  <si>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</si>
  <si>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</si>
  <si>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</si>
  <si>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</si>
  <si>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</si>
  <si>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</si>
  <si>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</si>
  <si>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</si>
  <si>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</si>
  <si>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</si>
  <si>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</si>
  <si>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</si>
  <si>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</si>
  <si>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</si>
  <si>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</si>
  <si>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</si>
  <si>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</si>
  <si>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</si>
  <si>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</si>
  <si>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</si>
  <si>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</si>
  <si>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</si>
  <si>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</si>
  <si>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</si>
  <si>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</si>
  <si>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</si>
  <si>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</si>
  <si>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</si>
  <si>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</si>
  <si>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</si>
  <si>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</si>
  <si>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</si>
  <si>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</si>
  <si>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</si>
  <si>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</si>
  <si>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</si>
  <si>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</si>
  <si>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</si>
  <si>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</si>
  <si>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</si>
  <si>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</si>
  <si>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</si>
  <si>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</si>
  <si>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</si>
  <si>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</si>
  <si>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</si>
  <si>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</si>
  <si>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</si>
  <si>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</si>
  <si>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</si>
  <si>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</si>
  <si>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</si>
  <si>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</si>
  <si>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</si>
  <si>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</si>
  <si>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</si>
  <si>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</si>
  <si>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</si>
  <si>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</si>
  <si>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</si>
  <si>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</si>
  <si>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</si>
  <si>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</si>
  <si>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</si>
  <si>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</si>
  <si>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</si>
  <si>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</si>
  <si>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</si>
  <si>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</si>
  <si>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</si>
  <si>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</si>
  <si>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</si>
  <si>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</si>
  <si>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</si>
  <si>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</si>
  <si>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</si>
  <si>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</si>
  <si>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</si>
  <si>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</si>
  <si>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</si>
  <si>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</si>
  <si>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</si>
  <si>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</si>
  <si>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</si>
  <si>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</si>
  <si>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</si>
  <si>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</si>
  <si>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</si>
  <si>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</si>
  <si>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</si>
  <si>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</si>
  <si>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</si>
  <si>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</si>
  <si>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</si>
  <si>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</si>
  <si>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</si>
  <si>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</si>
  <si>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</si>
  <si>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</si>
  <si>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</si>
  <si>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</si>
  <si>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</si>
  <si>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</si>
  <si>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</si>
  <si>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</si>
  <si>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</si>
  <si>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</si>
  <si>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</si>
  <si>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</si>
  <si>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</si>
  <si>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</si>
  <si>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</si>
  <si>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</si>
  <si>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</si>
  <si>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</si>
  <si>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</si>
  <si>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</si>
  <si>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</si>
  <si>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</si>
  <si>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</si>
  <si>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</si>
  <si>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</si>
  <si>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</si>
  <si>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</si>
  <si>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</si>
  <si>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</si>
  <si>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</si>
  <si>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</si>
  <si>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</si>
  <si>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</si>
  <si>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</si>
  <si>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</si>
  <si>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</si>
  <si>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</si>
  <si>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</si>
  <si>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</si>
  <si>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</si>
  <si>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</si>
  <si>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</si>
  <si>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</si>
  <si>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</si>
  <si>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</si>
  <si>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</si>
  <si>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</si>
  <si>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</si>
  <si>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</si>
  <si>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</si>
  <si>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</si>
  <si>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</si>
  <si>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</si>
  <si>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</si>
  <si>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</si>
  <si>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</si>
  <si>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</si>
  <si>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</si>
  <si>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</si>
  <si>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</si>
  <si>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</si>
  <si>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</si>
  <si>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</si>
  <si>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</si>
  <si>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</si>
  <si>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</si>
  <si>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</si>
  <si>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</si>
  <si>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</si>
  <si>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</si>
  <si>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</si>
  <si>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</si>
  <si>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</si>
  <si>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</si>
  <si>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</si>
  <si>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</si>
  <si>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</si>
  <si>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</si>
  <si>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</si>
  <si>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</si>
  <si>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</si>
  <si>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</si>
  <si>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</si>
  <si>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</si>
  <si>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</si>
  <si>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</si>
  <si>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</si>
  <si>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</si>
  <si>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</si>
  <si>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</si>
  <si>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</si>
  <si>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</si>
  <si>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</si>
  <si>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</si>
  <si>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</si>
  <si>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</si>
  <si>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</si>
  <si>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</si>
  <si>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</si>
  <si>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</si>
  <si>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</si>
  <si>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</si>
  <si>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</si>
  <si>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</si>
  <si>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</si>
  <si>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</si>
  <si>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</si>
  <si>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</si>
  <si>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</si>
  <si>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</si>
  <si>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</si>
  <si>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</si>
  <si>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</si>
  <si>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</si>
  <si>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</si>
  <si>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</si>
  <si>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</si>
  <si>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</si>
  <si>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</si>
  <si>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</si>
  <si>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</si>
  <si>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</si>
  <si>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</si>
  <si>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</si>
  <si>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</si>
  <si>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</si>
  <si>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</si>
  <si>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</si>
  <si>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</si>
  <si>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</si>
  <si>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</si>
  <si>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</si>
  <si>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</si>
  <si>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</si>
  <si>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</si>
  <si>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</si>
  <si>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</si>
  <si>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</si>
  <si>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</si>
  <si>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</si>
  <si>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</si>
  <si>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</si>
  <si>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</si>
  <si>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</si>
  <si>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</si>
  <si>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</si>
  <si>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</si>
  <si>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</si>
  <si>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</si>
  <si>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</si>
  <si>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</si>
  <si>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</si>
  <si>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</si>
  <si>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</si>
  <si>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</si>
  <si>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</si>
  <si>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</si>
  <si>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</si>
  <si>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</si>
  <si>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</si>
  <si>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</si>
  <si>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</si>
  <si>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</si>
  <si>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</si>
  <si>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</si>
  <si>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</si>
  <si>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</si>
  <si>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</si>
  <si>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</si>
  <si>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</si>
  <si>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</si>
  <si>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</si>
  <si>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</si>
  <si>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</si>
  <si>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</si>
  <si>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</si>
  <si>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</si>
  <si>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</si>
  <si>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</si>
  <si>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</si>
  <si>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</si>
  <si>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</si>
  <si>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</si>
  <si>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</si>
  <si>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</si>
  <si>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</si>
  <si>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</si>
  <si>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</si>
  <si>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</si>
  <si>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</si>
  <si>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</si>
  <si>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</si>
  <si>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</si>
  <si>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</si>
  <si>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</si>
  <si>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</si>
  <si>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</si>
  <si>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</si>
  <si>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</si>
  <si>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</si>
  <si>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</si>
  <si>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</si>
  <si>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</si>
  <si>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</si>
  <si>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</si>
  <si>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</si>
  <si>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</si>
  <si>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</si>
  <si>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</si>
  <si>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</si>
  <si>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</si>
  <si>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</si>
  <si>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</si>
  <si>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</si>
  <si>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</si>
  <si>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</si>
  <si>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</si>
  <si>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</si>
  <si>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</si>
  <si>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</si>
  <si>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</si>
  <si>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</si>
  <si>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</si>
  <si>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</si>
  <si>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</si>
  <si>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</si>
  <si>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</si>
  <si>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</si>
  <si>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</si>
  <si>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</si>
  <si>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</si>
  <si>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</si>
  <si>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</si>
  <si>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</si>
  <si>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</si>
  <si>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</si>
  <si>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</si>
  <si>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</si>
  <si>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</si>
  <si>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</si>
  <si>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</si>
  <si>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</si>
  <si>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</si>
  <si>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</si>
  <si>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</si>
  <si>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</si>
  <si>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</si>
  <si>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</si>
  <si>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</si>
  <si>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</si>
  <si>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</si>
  <si>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</si>
  <si>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</si>
  <si>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</si>
  <si>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</si>
  <si>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</si>
  <si>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</si>
  <si>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</si>
  <si>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</si>
  <si>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</si>
  <si>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</si>
  <si>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</si>
  <si>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</si>
  <si>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</si>
  <si>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</si>
  <si>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</si>
  <si>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</si>
  <si>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</si>
  <si>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</si>
  <si>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</si>
  <si>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</si>
  <si>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</si>
  <si>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</si>
  <si>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</si>
  <si>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</si>
  <si>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</si>
  <si>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</si>
  <si>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</si>
  <si>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</si>
  <si>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</si>
  <si>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</si>
  <si>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</si>
  <si>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</si>
  <si>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</si>
  <si>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</si>
  <si>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</si>
  <si>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</si>
  <si>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</si>
  <si>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</si>
  <si>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</si>
  <si>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</si>
  <si>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</si>
  <si>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</si>
  <si>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</si>
  <si>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</si>
  <si>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</si>
  <si>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</si>
  <si>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</si>
  <si>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</si>
  <si>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</si>
  <si>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</si>
  <si>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</si>
  <si>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</si>
  <si>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</si>
  <si>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</si>
  <si>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</si>
  <si>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</si>
  <si>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</si>
  <si>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</si>
  <si>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</si>
  <si>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</si>
  <si>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</si>
  <si>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</si>
  <si>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</si>
  <si>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</si>
  <si>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</si>
  <si>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</si>
  <si>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</si>
  <si>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</si>
  <si>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</si>
  <si>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</si>
  <si>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</si>
  <si>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</si>
  <si>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</si>
  <si>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</si>
  <si>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</si>
  <si>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</si>
  <si>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</si>
  <si>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</si>
  <si>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</si>
  <si>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</si>
  <si>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</si>
  <si>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</si>
  <si>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</si>
  <si>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</si>
  <si>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</si>
  <si>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</si>
  <si>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</si>
  <si>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</si>
  <si>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</si>
  <si>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</si>
  <si>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</si>
  <si>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</si>
  <si>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</si>
  <si>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</si>
  <si>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</si>
  <si>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</si>
  <si>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</si>
  <si>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</si>
  <si>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</si>
  <si>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</si>
  <si>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</si>
  <si>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</si>
  <si>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</si>
  <si>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</si>
  <si>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</si>
  <si>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</si>
  <si>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</si>
  <si>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</si>
  <si>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</si>
  <si>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</si>
  <si>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</si>
  <si>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</si>
  <si>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</si>
  <si>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</si>
  <si>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</si>
  <si>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</si>
  <si>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</si>
  <si>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</si>
  <si>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</si>
  <si>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</si>
  <si>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</si>
  <si>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</si>
  <si>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</si>
  <si>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</si>
  <si>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</si>
  <si>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</si>
  <si>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</si>
  <si>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</si>
  <si>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</si>
  <si>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</si>
  <si>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</si>
  <si>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</si>
  <si>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</si>
  <si>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</si>
  <si>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</si>
  <si>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</si>
  <si>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</si>
  <si>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</si>
  <si>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</si>
  <si>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</si>
  <si>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</si>
  <si>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</si>
  <si>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</si>
  <si>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</si>
  <si>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</si>
  <si>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</si>
  <si>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</si>
  <si>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</si>
  <si>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</si>
  <si>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</si>
  <si>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</si>
  <si>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</si>
  <si>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</si>
  <si>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</si>
  <si>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</si>
  <si>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</si>
  <si>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</si>
  <si>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</si>
  <si>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</si>
  <si>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</si>
  <si>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</si>
  <si>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</si>
  <si>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</si>
  <si>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</si>
  <si>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</si>
  <si>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</si>
  <si>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</si>
  <si>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</si>
  <si>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</si>
  <si>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</si>
  <si>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</si>
  <si>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</si>
  <si>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</si>
  <si>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</si>
  <si>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</si>
  <si>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</si>
  <si>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</si>
  <si>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</si>
  <si>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</si>
  <si>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</si>
  <si>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</si>
  <si>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</si>
  <si>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</si>
  <si>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</si>
  <si>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</si>
  <si>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</si>
  <si>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</si>
  <si>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</si>
  <si>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</si>
  <si>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</si>
  <si>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</si>
  <si>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</si>
  <si>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</si>
  <si>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</si>
  <si>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</si>
  <si>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</si>
  <si>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</si>
  <si>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</si>
  <si>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</si>
  <si>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</si>
  <si>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</si>
  <si>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</si>
  <si>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</si>
  <si>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</si>
  <si>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</si>
  <si>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</si>
  <si>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</si>
  <si>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</si>
  <si>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</si>
  <si>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</si>
  <si>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</si>
  <si>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</si>
  <si>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</si>
  <si>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</si>
  <si>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</si>
  <si>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</si>
  <si>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</si>
  <si>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</si>
  <si>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</si>
  <si>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</si>
  <si>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</si>
  <si>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</si>
  <si>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</si>
  <si>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</si>
  <si>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</si>
  <si>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</si>
  <si>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</si>
  <si>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</si>
  <si>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</si>
  <si>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</si>
  <si>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</si>
  <si>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</si>
  <si>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</si>
  <si>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</si>
  <si>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</si>
  <si>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</si>
  <si>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</si>
  <si>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</si>
  <si>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</si>
  <si>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</si>
  <si>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</si>
  <si>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</si>
  <si>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</si>
  <si>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</si>
  <si>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</si>
  <si>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</si>
  <si>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</si>
  <si>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</si>
  <si>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</si>
  <si>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</si>
  <si>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</si>
  <si>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</si>
  <si>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</si>
  <si>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</si>
  <si>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</si>
  <si>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</si>
  <si>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</si>
  <si>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</si>
  <si>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</si>
  <si>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</si>
  <si>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</si>
  <si>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</si>
  <si>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</si>
  <si>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</si>
  <si>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</si>
  <si>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</si>
  <si>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</si>
  <si>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</si>
  <si>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</si>
  <si>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</si>
  <si>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</si>
  <si>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</si>
  <si>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</si>
  <si>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</si>
  <si>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</si>
  <si>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</si>
  <si>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</si>
  <si>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</si>
  <si>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</si>
  <si>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</si>
  <si>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</si>
  <si>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</si>
  <si>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</si>
  <si>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</si>
  <si>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</si>
  <si>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</si>
  <si>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</si>
  <si>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</si>
  <si>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</si>
  <si>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</si>
  <si>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</si>
  <si>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</si>
  <si>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</si>
  <si>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</si>
  <si>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</si>
  <si>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</si>
  <si>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</si>
  <si>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</si>
  <si>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</si>
  <si>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</si>
  <si>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</si>
  <si>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</si>
  <si>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</si>
  <si>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</si>
  <si>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</si>
  <si>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</si>
  <si>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</si>
  <si>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</si>
  <si>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</si>
  <si>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</si>
  <si>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</si>
  <si>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</si>
  <si>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</si>
  <si>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</si>
  <si>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</si>
  <si>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</si>
  <si>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</si>
  <si>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</si>
  <si>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</si>
  <si>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</si>
  <si>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</si>
  <si>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</si>
  <si>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</si>
  <si>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</si>
  <si>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</si>
  <si>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</si>
  <si>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</si>
  <si>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</si>
  <si>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</si>
  <si>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</si>
  <si>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</si>
  <si>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</si>
  <si>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</si>
  <si>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</si>
  <si>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</si>
  <si>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</si>
  <si>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</si>
  <si>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</si>
  <si>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</si>
  <si>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</si>
  <si>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</si>
  <si>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</si>
  <si>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</si>
  <si>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</si>
  <si>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</si>
  <si>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</si>
  <si>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</si>
  <si>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</si>
  <si>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</si>
  <si>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</si>
  <si>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</si>
  <si>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</si>
  <si>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</si>
  <si>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</si>
  <si>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</si>
  <si>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</si>
  <si>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</si>
  <si>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</si>
  <si>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</si>
  <si>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</si>
  <si>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</si>
  <si>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</si>
  <si>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</si>
  <si>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</si>
  <si>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</si>
  <si>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</si>
  <si>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</si>
  <si>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</si>
  <si>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</si>
  <si>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</si>
  <si>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</si>
  <si>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</si>
  <si>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</si>
  <si>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</si>
  <si>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</si>
  <si>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</si>
  <si>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</si>
  <si>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</si>
  <si>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</si>
  <si>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</si>
  <si>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</si>
  <si>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</si>
  <si>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</si>
  <si>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</si>
  <si>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</si>
  <si>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</si>
  <si>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</si>
  <si>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</si>
  <si>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</si>
  <si>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</si>
  <si>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</si>
  <si>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</si>
  <si>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</si>
  <si>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</si>
  <si>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</si>
  <si>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</si>
  <si>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</si>
  <si>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</si>
  <si>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</si>
  <si>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</si>
  <si>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</si>
  <si>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</si>
  <si>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</si>
  <si>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</si>
  <si>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</si>
  <si>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</si>
  <si>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</si>
  <si>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</si>
  <si>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</si>
  <si>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</si>
  <si>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</si>
  <si>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</si>
  <si>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</si>
  <si>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</si>
  <si>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</si>
  <si>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</si>
  <si>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</si>
  <si>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</si>
  <si>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</si>
  <si>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</si>
  <si>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</si>
  <si>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</si>
  <si>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</si>
  <si>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</si>
  <si>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</si>
  <si>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</si>
  <si>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</si>
  <si>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</si>
  <si>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</si>
  <si>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</si>
  <si>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</si>
  <si>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</si>
  <si>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</si>
  <si>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</si>
  <si>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</si>
  <si>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</si>
  <si>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</si>
  <si>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</si>
  <si>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</si>
  <si>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</si>
  <si>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</si>
  <si>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</si>
  <si>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</si>
  <si>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</si>
  <si>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</si>
  <si>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</si>
  <si>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</si>
  <si>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</si>
  <si>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</si>
  <si>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</si>
  <si>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</si>
  <si>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</si>
  <si>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</si>
  <si>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</si>
  <si>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</si>
  <si>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</si>
  <si>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</si>
  <si>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</si>
  <si>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</si>
  <si>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</si>
  <si>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</si>
  <si>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</si>
  <si>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</si>
  <si>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</si>
  <si>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</si>
  <si>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</si>
  <si>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</si>
  <si>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</si>
  <si>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</si>
  <si>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</si>
  <si>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</si>
  <si>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</si>
  <si>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</si>
  <si>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</si>
  <si>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</si>
  <si>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</si>
  <si>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</si>
  <si>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</si>
  <si>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</si>
  <si>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</si>
  <si>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</si>
  <si>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</si>
  <si>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</si>
  <si>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</si>
  <si>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</si>
  <si>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</si>
  <si>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</si>
  <si>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</si>
  <si>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</si>
  <si>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</si>
  <si>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</si>
  <si>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</si>
  <si>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</si>
  <si>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</si>
  <si>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</si>
  <si>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</si>
  <si>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</si>
  <si>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</si>
  <si>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</si>
  <si>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</si>
  <si>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</si>
  <si>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</si>
  <si>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</si>
  <si>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</si>
  <si>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</si>
  <si>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</si>
  <si>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</si>
  <si>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</si>
  <si>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</si>
  <si>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</si>
  <si>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</si>
  <si>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</si>
  <si>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</si>
  <si>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</si>
  <si>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</si>
  <si>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</si>
  <si>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</si>
  <si>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</si>
  <si>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</si>
  <si>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</si>
  <si>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</si>
  <si>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</si>
  <si>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</si>
  <si>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</si>
  <si>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</si>
  <si>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</si>
  <si>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</si>
  <si>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</si>
  <si>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</si>
  <si>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</si>
  <si>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</si>
  <si>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</si>
  <si>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</si>
  <si>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</si>
  <si>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</si>
  <si>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</si>
  <si>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</si>
  <si>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</si>
  <si>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</si>
  <si>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</si>
  <si>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</si>
  <si>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</si>
  <si>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</si>
  <si>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</si>
  <si>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</si>
  <si>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</si>
  <si>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</si>
  <si>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</si>
  <si>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</si>
  <si>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</si>
  <si>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</si>
  <si>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</si>
  <si>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</si>
  <si>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</si>
  <si>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</si>
  <si>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</si>
  <si>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</si>
  <si>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</si>
  <si>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</si>
  <si>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</si>
  <si>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</si>
  <si>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</si>
  <si>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</si>
  <si>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</si>
  <si>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</si>
  <si>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</si>
  <si>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</si>
  <si>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</si>
  <si>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</si>
  <si>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</si>
  <si>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</si>
  <si>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</si>
  <si>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</si>
  <si>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</si>
  <si>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</si>
  <si>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</si>
  <si>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</si>
  <si>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</si>
  <si>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</si>
  <si>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</si>
  <si>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</si>
  <si>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</si>
  <si>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</si>
  <si>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</si>
  <si>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</si>
  <si>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</si>
  <si>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</si>
  <si>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</si>
  <si>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</si>
  <si>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</si>
  <si>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</si>
  <si>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</si>
  <si>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</si>
  <si>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</si>
  <si>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</si>
  <si>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</si>
  <si>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</si>
  <si>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</si>
  <si>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</si>
  <si>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</si>
  <si>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</si>
  <si>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</si>
  <si>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</si>
  <si>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</si>
  <si>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</si>
  <si>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</si>
  <si>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</si>
  <si>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</si>
  <si>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</si>
  <si>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</si>
  <si>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</si>
  <si>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</si>
  <si>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</si>
  <si>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</si>
  <si>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</si>
  <si>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</si>
  <si>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</si>
  <si>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</si>
  <si>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</si>
  <si>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</si>
  <si>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</si>
  <si>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</si>
  <si>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</si>
  <si>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</si>
  <si>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</si>
  <si>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</si>
  <si>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</si>
  <si>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</si>
  <si>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</si>
  <si>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</si>
  <si>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</si>
  <si>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</si>
  <si>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</si>
  <si>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</si>
  <si>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</si>
  <si>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</si>
  <si>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</si>
  <si>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</si>
  <si>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</si>
  <si>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</si>
  <si>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</si>
  <si>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</si>
  <si>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</si>
  <si>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</si>
  <si>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</si>
  <si>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</si>
  <si>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</si>
  <si>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</si>
  <si>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</si>
  <si>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</si>
  <si>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</si>
  <si>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</si>
  <si>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</si>
  <si>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</si>
  <si>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</si>
  <si>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</si>
  <si>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</si>
  <si>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</si>
  <si>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</si>
  <si>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</si>
  <si>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</si>
  <si>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</si>
  <si>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</si>
  <si>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</si>
  <si>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</si>
  <si>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</si>
  <si>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</si>
  <si>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</si>
  <si>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</si>
  <si>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</si>
  <si>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</si>
  <si>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</si>
  <si>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</si>
  <si>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</si>
  <si>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</si>
  <si>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</si>
  <si>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</si>
  <si>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</si>
  <si>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</si>
  <si>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</si>
  <si>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</si>
  <si>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</si>
  <si>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</si>
  <si>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</si>
  <si>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</si>
  <si>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</si>
  <si>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</si>
  <si>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</si>
  <si>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</si>
  <si>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</si>
  <si>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</si>
  <si>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</si>
  <si>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</si>
  <si>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</si>
  <si>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</si>
  <si>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</si>
  <si>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</si>
  <si>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</si>
  <si>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</si>
  <si>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</si>
  <si>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</si>
  <si>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</si>
  <si>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</si>
  <si>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</si>
  <si>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</si>
  <si>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</si>
  <si>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</si>
  <si>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</si>
  <si>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</si>
  <si>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</si>
  <si>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</si>
  <si>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</si>
  <si>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</si>
  <si>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</si>
  <si>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</si>
  <si>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</si>
  <si>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</si>
  <si>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</si>
  <si>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</si>
  <si>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</si>
  <si>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</si>
  <si>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</si>
  <si>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</si>
  <si>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</si>
  <si>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</si>
  <si>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</si>
  <si>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</si>
  <si>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</si>
  <si>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</si>
  <si>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</si>
  <si>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</si>
  <si>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</si>
  <si>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</si>
  <si>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</si>
  <si>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</si>
  <si>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</si>
  <si>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</si>
  <si>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</si>
  <si>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</si>
  <si>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</si>
  <si>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</si>
  <si>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</si>
  <si>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</si>
  <si>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</si>
  <si>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</si>
  <si>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</si>
  <si>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</si>
  <si>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</si>
  <si>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</si>
  <si>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</si>
  <si>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</si>
  <si>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</si>
  <si>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</si>
  <si>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</si>
  <si>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</si>
  <si>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</si>
  <si>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</si>
  <si>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</si>
  <si>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</si>
  <si>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</si>
  <si>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</si>
  <si>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</si>
  <si>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</si>
  <si>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</si>
  <si>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</si>
  <si>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</si>
  <si>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</si>
  <si>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</si>
  <si>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</si>
  <si>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</si>
  <si>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</si>
  <si>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</si>
  <si>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</si>
  <si>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</si>
  <si>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</si>
  <si>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</si>
  <si>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</si>
  <si>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</si>
  <si>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</si>
  <si>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</si>
  <si>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</si>
  <si>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</si>
  <si>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</si>
  <si>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</si>
  <si>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</si>
  <si>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</si>
  <si>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</si>
  <si>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</si>
  <si>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</si>
  <si>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</si>
  <si>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</si>
  <si>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</si>
  <si>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</si>
  <si>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</si>
  <si>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</si>
  <si>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</si>
  <si>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</si>
  <si>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</si>
  <si>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</si>
  <si>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</si>
  <si>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</si>
  <si>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</si>
  <si>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</si>
  <si>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</si>
  <si>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</si>
  <si>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</si>
  <si>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</si>
  <si>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</si>
  <si>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</si>
  <si>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</si>
  <si>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</si>
  <si>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</si>
  <si>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</si>
  <si>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</si>
  <si>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</si>
  <si>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</si>
  <si>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</si>
  <si>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</si>
  <si>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</si>
  <si>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</si>
  <si>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</si>
  <si>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</si>
  <si>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</si>
  <si>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</si>
  <si>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</si>
  <si>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</si>
  <si>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</si>
  <si>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</si>
  <si>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</si>
  <si>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</si>
  <si>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</si>
  <si>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</si>
  <si>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</si>
  <si>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</si>
  <si>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</si>
  <si>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</si>
  <si>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</si>
  <si>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</si>
  <si>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</si>
  <si>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</si>
  <si>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</si>
  <si>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</si>
  <si>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</si>
  <si>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</si>
  <si>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</si>
  <si>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</si>
  <si>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</si>
  <si>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</si>
  <si>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</si>
  <si>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</si>
  <si>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</si>
  <si>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</si>
  <si>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</si>
  <si>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</si>
  <si>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</si>
  <si>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</si>
  <si>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</si>
  <si>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</si>
  <si>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</si>
  <si>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</si>
  <si>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</si>
  <si>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</si>
  <si>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</si>
  <si>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</si>
  <si>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</si>
  <si>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</si>
  <si>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</si>
  <si>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</si>
  <si>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</si>
  <si>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</si>
  <si>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</si>
  <si>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</si>
  <si>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</si>
  <si>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</si>
  <si>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</si>
  <si>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</si>
  <si>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</si>
  <si>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</si>
  <si>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</si>
  <si>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</si>
  <si>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</si>
  <si>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</si>
  <si>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</si>
  <si>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</si>
  <si>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</si>
  <si>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</si>
  <si>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</si>
  <si>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</si>
  <si>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</si>
  <si>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</si>
  <si>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</si>
  <si>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</si>
  <si>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</si>
  <si>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</si>
  <si>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</si>
  <si>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</si>
  <si>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</si>
  <si>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</si>
  <si>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</si>
  <si>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</si>
  <si>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</si>
  <si>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</si>
  <si>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</si>
  <si>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</si>
  <si>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</si>
  <si>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</si>
  <si>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</si>
  <si>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</si>
  <si>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</si>
  <si>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</si>
  <si>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</si>
  <si>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</si>
  <si>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</si>
  <si>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</si>
  <si>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</si>
  <si>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</si>
  <si>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</si>
  <si>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</si>
  <si>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</si>
  <si>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</si>
  <si>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</si>
  <si>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</si>
  <si>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</si>
  <si>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</si>
  <si>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</si>
  <si>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</si>
  <si>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</si>
  <si>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</si>
  <si>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</si>
  <si>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</si>
  <si>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</si>
  <si>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</si>
  <si>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</si>
  <si>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</si>
  <si>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</si>
  <si>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</si>
  <si>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</si>
  <si>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</si>
  <si>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</si>
  <si>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</si>
  <si>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</si>
  <si>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</si>
  <si>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</si>
  <si>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</si>
  <si>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</si>
  <si>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</si>
  <si>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</si>
  <si>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</si>
  <si>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</si>
  <si>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</si>
  <si>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</si>
  <si>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</si>
  <si>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</si>
  <si>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</si>
  <si>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</si>
  <si>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</si>
  <si>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</si>
  <si>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</si>
  <si>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</si>
  <si>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</si>
  <si>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</si>
  <si>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</si>
  <si>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</si>
  <si>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</si>
  <si>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</si>
  <si>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</si>
  <si>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</si>
  <si>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</si>
  <si>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</si>
  <si>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</si>
  <si>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</si>
  <si>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</si>
  <si>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</si>
  <si>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</si>
  <si>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</si>
  <si>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</si>
  <si>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</si>
  <si>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</si>
  <si>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</si>
  <si>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</si>
  <si>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</si>
  <si>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</si>
  <si>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</si>
  <si>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</si>
  <si>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</si>
  <si>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</si>
  <si>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</si>
  <si>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</si>
  <si>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</si>
  <si>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</si>
  <si>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</si>
  <si>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</si>
  <si>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</si>
  <si>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</si>
  <si>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</si>
  <si>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</si>
  <si>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</si>
  <si>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</si>
  <si>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</si>
  <si>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</si>
  <si>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</si>
  <si>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</si>
  <si>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</si>
  <si>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</si>
  <si>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</si>
  <si>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</si>
  <si>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</si>
  <si>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</si>
  <si>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</si>
  <si>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</si>
  <si>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</si>
  <si>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</si>
  <si>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</si>
  <si>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</si>
  <si>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</si>
  <si>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</si>
  <si>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</si>
  <si>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</si>
  <si>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</si>
  <si>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</si>
  <si>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</si>
  <si>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</si>
  <si>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</si>
  <si>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</si>
  <si>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</si>
  <si>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</si>
  <si>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</si>
  <si>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</si>
  <si>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</si>
  <si>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</si>
  <si>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</si>
  <si>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</si>
  <si>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</si>
  <si>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</si>
  <si>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</si>
  <si>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</si>
  <si>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</si>
  <si>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</si>
  <si>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</si>
  <si>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</si>
  <si>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</si>
  <si>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</si>
  <si>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</si>
  <si>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</si>
  <si>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</si>
  <si>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</si>
  <si>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</si>
  <si>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</si>
  <si>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</si>
  <si>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</si>
  <si>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</si>
  <si>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</si>
  <si>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</si>
  <si>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</si>
  <si>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</si>
  <si>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</si>
  <si>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</si>
  <si>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</si>
  <si>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</si>
  <si>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</si>
  <si>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</si>
  <si>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</si>
  <si>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</si>
  <si>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</si>
  <si>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</si>
  <si>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</si>
  <si>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</si>
  <si>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</si>
  <si>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</si>
  <si>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</si>
  <si>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</si>
  <si>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</si>
  <si>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</si>
  <si>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</si>
  <si>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</si>
  <si>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</si>
  <si>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</si>
  <si>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</si>
  <si>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</si>
  <si>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</si>
  <si>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</si>
  <si>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</si>
  <si>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</si>
  <si>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</si>
  <si>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</si>
  <si>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</si>
  <si>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</si>
  <si>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</si>
  <si>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</si>
  <si>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</si>
  <si>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</si>
  <si>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</si>
  <si>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</si>
  <si>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</si>
  <si>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</si>
  <si>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</si>
  <si>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</si>
  <si>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</si>
  <si>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</si>
  <si>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</si>
  <si>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</si>
  <si>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</si>
  <si>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</si>
  <si>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</si>
  <si>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</si>
  <si>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</si>
  <si>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</si>
  <si>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</si>
  <si>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</si>
  <si>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</si>
  <si>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</si>
  <si>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</si>
  <si>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</si>
  <si>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</si>
  <si>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</si>
  <si>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</si>
  <si>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</si>
  <si>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</si>
  <si>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</si>
  <si>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</si>
  <si>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</si>
  <si>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</si>
  <si>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</si>
  <si>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</si>
  <si>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</si>
  <si>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</si>
  <si>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</si>
  <si>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</si>
  <si>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</si>
  <si>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</si>
  <si>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</si>
  <si>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</si>
  <si>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</si>
  <si>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</si>
  <si>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</si>
  <si>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</si>
  <si>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</si>
  <si>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</si>
  <si>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</si>
  <si>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</si>
  <si>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</si>
  <si>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</si>
  <si>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</si>
  <si>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</si>
  <si>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</si>
  <si>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</si>
  <si>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</si>
  <si>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</si>
  <si>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</si>
  <si>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</si>
  <si>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</si>
  <si>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</si>
  <si>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</si>
  <si>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</si>
  <si>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</si>
  <si>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</si>
  <si>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</si>
  <si>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</si>
  <si>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</si>
  <si>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</si>
  <si>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</si>
  <si>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</si>
  <si>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</si>
  <si>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</si>
  <si>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</si>
  <si>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</si>
  <si>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</si>
  <si>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</si>
  <si>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</si>
  <si>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</si>
  <si>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</si>
  <si>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</si>
  <si>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</si>
  <si>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</si>
  <si>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</si>
  <si>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</si>
  <si>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</si>
  <si>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</si>
  <si>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</si>
  <si>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</si>
  <si>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</si>
  <si>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</si>
  <si>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</si>
  <si>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</si>
  <si>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</si>
  <si>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</si>
  <si>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</si>
  <si>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</si>
  <si>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</si>
  <si>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</si>
  <si>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</si>
  <si>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</si>
  <si>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</si>
  <si>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</si>
  <si>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</si>
  <si>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</si>
  <si>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</si>
  <si>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</si>
  <si>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</si>
  <si>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</si>
  <si>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</si>
  <si>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</si>
  <si>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</si>
  <si>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</si>
  <si>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</si>
  <si>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</si>
  <si>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</si>
  <si>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</si>
  <si>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</si>
  <si>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</si>
  <si>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</si>
  <si>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</si>
  <si>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</si>
  <si>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</si>
  <si>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</si>
  <si>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</si>
  <si>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</si>
  <si>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</si>
  <si>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</si>
  <si>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</si>
  <si>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</si>
  <si>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</si>
  <si>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</si>
  <si>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</si>
  <si>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</si>
  <si>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</si>
  <si>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</si>
  <si>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</si>
  <si>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</si>
  <si>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</si>
  <si>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</si>
  <si>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</si>
  <si>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</si>
  <si>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</si>
  <si>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</si>
  <si>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</si>
  <si>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</si>
  <si>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</si>
  <si>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</si>
  <si>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</si>
  <si>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</si>
  <si>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</si>
  <si>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</si>
  <si>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</si>
  <si>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</si>
  <si>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</si>
  <si>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</si>
  <si>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</si>
  <si>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</si>
  <si>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</si>
  <si>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</si>
  <si>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</si>
  <si>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</si>
  <si>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</si>
  <si>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</si>
  <si>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</si>
  <si>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</si>
  <si>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</si>
  <si>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</si>
  <si>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</si>
  <si>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</si>
  <si>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</si>
  <si>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</si>
  <si>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</si>
  <si>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</si>
  <si>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</si>
  <si>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</si>
  <si>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</si>
  <si>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</si>
  <si>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</si>
  <si>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</si>
  <si>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</si>
  <si>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</si>
  <si>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</si>
  <si>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</si>
  <si>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</si>
  <si>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</si>
  <si>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</si>
  <si>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</si>
  <si>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</si>
  <si>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</si>
  <si>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</si>
  <si>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</si>
  <si>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</si>
  <si>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</si>
  <si>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</si>
  <si>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</si>
  <si>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</si>
  <si>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</si>
  <si>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</si>
  <si>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</si>
  <si>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</si>
  <si>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</si>
  <si>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</si>
  <si>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</si>
  <si>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</si>
  <si>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</si>
  <si>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</si>
  <si>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</si>
  <si>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</si>
  <si>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</si>
  <si>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</si>
  <si>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</si>
  <si>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</si>
  <si>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</si>
  <si>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</si>
  <si>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</si>
  <si>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</si>
  <si>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</si>
  <si>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</si>
  <si>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</si>
  <si>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</si>
  <si>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</si>
  <si>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</si>
  <si>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</si>
  <si>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</si>
  <si>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</si>
  <si>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</si>
  <si>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</si>
  <si>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</si>
  <si>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</si>
  <si>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</si>
  <si>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</si>
  <si>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</si>
  <si>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</si>
  <si>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</si>
  <si>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</si>
  <si>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</si>
  <si>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</si>
  <si>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</si>
  <si>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</si>
  <si>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</si>
  <si>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</si>
  <si>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</si>
  <si>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</si>
  <si>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</si>
  <si>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</si>
  <si>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</si>
  <si>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</si>
  <si>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</si>
  <si>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</si>
  <si>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</si>
  <si>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</si>
  <si>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</si>
  <si>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</si>
  <si>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</si>
  <si>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</si>
  <si>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</si>
  <si>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</si>
  <si>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</si>
  <si>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</si>
  <si>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</si>
  <si>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</si>
  <si>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</si>
  <si>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</si>
  <si>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</si>
  <si>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</si>
  <si>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</si>
  <si>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</si>
  <si>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</si>
  <si>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</si>
  <si>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</si>
  <si>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</si>
  <si>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</si>
  <si>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</si>
  <si>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</si>
  <si>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</si>
  <si>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</si>
  <si>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</si>
  <si>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</si>
  <si>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</si>
  <si>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</si>
  <si>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</si>
  <si>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</si>
  <si>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</si>
  <si>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</si>
  <si>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</si>
  <si>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</si>
  <si>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</si>
  <si>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</si>
  <si>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</si>
  <si>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</si>
  <si>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</si>
  <si>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</si>
  <si>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</si>
  <si>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</si>
  <si>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</si>
  <si>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</si>
  <si>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</si>
  <si>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</si>
  <si>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</si>
  <si>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</si>
  <si>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</si>
  <si>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</si>
  <si>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</si>
  <si>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</si>
  <si>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</si>
  <si>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</si>
  <si>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</si>
  <si>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</si>
  <si>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</si>
  <si>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</si>
  <si>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</si>
  <si>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</si>
  <si>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</si>
  <si>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</si>
  <si>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</si>
  <si>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</si>
  <si>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</si>
  <si>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</si>
  <si>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</si>
  <si>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</si>
  <si>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</si>
  <si>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</si>
  <si>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</si>
  <si>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</si>
  <si>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</si>
  <si>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</si>
  <si>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</si>
  <si>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</si>
  <si>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</si>
  <si>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</si>
  <si>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</si>
  <si>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</si>
  <si>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</si>
  <si>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</si>
  <si>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</si>
  <si>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</si>
  <si>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</si>
  <si>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</si>
  <si>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</si>
  <si>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</si>
  <si>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</si>
  <si>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</si>
  <si>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</si>
  <si>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</si>
  <si>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</si>
  <si>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</si>
  <si>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</si>
  <si>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</si>
  <si>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</si>
  <si>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</si>
  <si>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</si>
  <si>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</si>
  <si>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</si>
  <si>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</si>
  <si>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</si>
  <si>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</si>
  <si>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</si>
  <si>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</si>
  <si>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</si>
  <si>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</si>
  <si>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</si>
  <si>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</si>
  <si>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</si>
  <si>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</si>
  <si>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</si>
  <si>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</si>
  <si>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</si>
  <si>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</si>
  <si>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</si>
  <si>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</si>
  <si>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</si>
  <si>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</si>
  <si>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</si>
  <si>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</si>
  <si>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</si>
  <si>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</si>
  <si>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</si>
  <si>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</si>
  <si>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</si>
  <si>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</si>
  <si>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</si>
  <si>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</si>
  <si>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</si>
  <si>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</si>
  <si>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</si>
  <si>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</si>
  <si>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</si>
  <si>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</si>
  <si>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</si>
  <si>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</si>
  <si>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</si>
  <si>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</si>
  <si>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</si>
  <si>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</si>
  <si>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</si>
  <si>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</si>
  <si>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</si>
  <si>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</si>
  <si>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</si>
  <si>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</si>
  <si>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</si>
  <si>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</si>
  <si>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</si>
  <si>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</si>
  <si>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</si>
  <si>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</si>
  <si>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</si>
  <si>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</si>
  <si>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</si>
  <si>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</si>
  <si>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</si>
  <si>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</si>
  <si>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</si>
  <si>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</si>
  <si>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</si>
  <si>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</si>
  <si>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</si>
  <si>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</si>
  <si>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</si>
  <si>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</si>
  <si>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</si>
  <si>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</si>
  <si>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</si>
  <si>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</si>
  <si>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</si>
  <si>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</si>
  <si>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</si>
  <si>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</si>
  <si>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</si>
  <si>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</si>
  <si>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</si>
  <si>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</si>
  <si>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</si>
  <si>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</si>
  <si>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</si>
  <si>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</si>
  <si>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</si>
  <si>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</si>
  <si>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</si>
  <si>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</si>
  <si>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</si>
  <si>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</si>
  <si>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</si>
  <si>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</si>
  <si>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</si>
  <si>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</si>
  <si>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</si>
  <si>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</si>
  <si>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</si>
  <si>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</si>
  <si>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</si>
  <si>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</si>
  <si>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</si>
  <si>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</si>
  <si>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</si>
  <si>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</si>
  <si>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</si>
  <si>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</si>
  <si>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</si>
  <si>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</si>
  <si>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</si>
  <si>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</si>
  <si>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</si>
  <si>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</si>
  <si>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</si>
  <si>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</si>
  <si>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</si>
  <si>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</si>
  <si>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</si>
  <si>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</si>
  <si>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</si>
  <si>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</si>
  <si>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</si>
  <si>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</si>
  <si>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</si>
  <si>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</si>
  <si>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</si>
  <si>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</si>
  <si>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</si>
  <si>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</si>
  <si>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</si>
  <si>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</si>
  <si>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</si>
  <si>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</si>
  <si>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</si>
  <si>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</si>
  <si>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</si>
  <si>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</si>
  <si>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</si>
  <si>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</si>
  <si>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</si>
  <si>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</si>
  <si>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</si>
  <si>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</si>
  <si>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</si>
  <si>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</si>
  <si>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</si>
  <si>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</si>
  <si>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</si>
  <si>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</si>
  <si>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</si>
  <si>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</si>
  <si>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</si>
  <si>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</si>
  <si>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</si>
  <si>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</si>
  <si>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</si>
  <si>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</si>
  <si>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</si>
  <si>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</si>
  <si>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</si>
  <si>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</si>
  <si>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</si>
  <si>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</si>
  <si>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</si>
  <si>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</si>
  <si>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</si>
  <si>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</si>
  <si>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</si>
  <si>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</si>
  <si>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</si>
  <si>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</si>
  <si>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</si>
  <si>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</si>
  <si>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</si>
  <si>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</si>
  <si>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</si>
  <si>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</si>
  <si>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</si>
  <si>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</si>
  <si>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</si>
  <si>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</si>
  <si>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</si>
  <si>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</si>
  <si>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</si>
  <si>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</si>
  <si>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</si>
  <si>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</si>
  <si>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</si>
  <si>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</si>
  <si>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</si>
  <si>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</si>
  <si>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</si>
  <si>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</si>
  <si>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</si>
  <si>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</si>
  <si>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</si>
  <si>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</si>
  <si>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</si>
  <si>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</si>
  <si>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</si>
  <si>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</si>
  <si>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</si>
  <si>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</si>
  <si>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</si>
  <si>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</si>
  <si>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</si>
  <si>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</si>
  <si>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</si>
  <si>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</si>
  <si>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</si>
  <si>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</si>
  <si>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</si>
  <si>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</si>
  <si>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</si>
  <si>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</si>
  <si>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</si>
  <si>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</si>
  <si>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</si>
  <si>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</si>
  <si>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</si>
  <si>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</si>
  <si>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</si>
  <si>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</si>
  <si>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</si>
  <si>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</si>
  <si>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</si>
  <si>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</si>
  <si>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</si>
  <si>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</si>
  <si>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</si>
  <si>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</si>
  <si>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</si>
  <si>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</si>
  <si>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</si>
  <si>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</si>
  <si>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</si>
  <si>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</si>
  <si>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</si>
  <si>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</si>
  <si>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</si>
  <si>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</si>
  <si>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</si>
  <si>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</si>
  <si>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</si>
  <si>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</si>
  <si>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</si>
  <si>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</si>
  <si>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</si>
  <si>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</si>
  <si>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</si>
  <si>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</si>
  <si>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</si>
  <si>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</si>
  <si>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</si>
  <si>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</si>
  <si>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</si>
  <si>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</si>
  <si>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</si>
  <si>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</si>
  <si>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</si>
  <si>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</si>
  <si>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</si>
  <si>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</si>
  <si>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</si>
  <si>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</si>
  <si>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</si>
  <si>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</si>
  <si>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</si>
  <si>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</si>
  <si>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</si>
  <si>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</si>
  <si>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</si>
  <si>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</si>
  <si>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</si>
  <si>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</si>
  <si>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</si>
  <si>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</si>
  <si>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</si>
  <si>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</si>
  <si>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</si>
  <si>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</si>
  <si>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</si>
  <si>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</si>
  <si>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</si>
  <si>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</si>
  <si>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</si>
  <si>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</si>
  <si>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</si>
  <si>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</si>
  <si>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</si>
  <si>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</si>
  <si>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</si>
  <si>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</si>
  <si>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</si>
  <si>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</si>
  <si>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</si>
  <si>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</si>
  <si>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</si>
  <si>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</si>
  <si>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</si>
  <si>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</si>
  <si>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</si>
  <si>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</si>
  <si>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</si>
  <si>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</si>
  <si>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</si>
  <si>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</si>
  <si>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</si>
  <si>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</si>
  <si>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</si>
  <si>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</si>
  <si>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</si>
  <si>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</si>
  <si>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</si>
  <si>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</si>
  <si>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</si>
  <si>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</si>
  <si>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</si>
  <si>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</si>
  <si>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</si>
  <si>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</si>
  <si>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</si>
  <si>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</si>
  <si>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</si>
  <si>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</si>
  <si>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</si>
  <si>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</si>
  <si>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</si>
  <si>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</si>
  <si>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</si>
  <si>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</si>
  <si>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</si>
  <si>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</si>
  <si>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</si>
  <si>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</si>
  <si>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</si>
  <si>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</si>
  <si>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</si>
  <si>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</si>
  <si>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</si>
  <si>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</si>
  <si>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</si>
  <si>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</si>
  <si>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</si>
  <si>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</si>
  <si>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</si>
  <si>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</si>
  <si>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</si>
  <si>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</si>
  <si>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</si>
  <si>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</si>
  <si>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</si>
  <si>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</si>
  <si>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</si>
  <si>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</si>
  <si>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</si>
  <si>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</si>
  <si>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</si>
  <si>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</si>
  <si>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</si>
  <si>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</si>
  <si>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</si>
  <si>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</si>
  <si>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</si>
  <si>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</si>
  <si>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</si>
  <si>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</si>
  <si>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</si>
  <si>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</si>
  <si>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</si>
  <si>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</si>
  <si>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</si>
  <si>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</si>
  <si>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</si>
  <si>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</si>
  <si>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</si>
  <si>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</si>
  <si>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</si>
  <si>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</si>
  <si>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</si>
  <si>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</si>
  <si>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</si>
  <si>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</si>
  <si>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</si>
  <si>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</si>
  <si>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</si>
  <si>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</si>
  <si>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</si>
  <si>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</si>
  <si>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</si>
  <si>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</si>
  <si>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</si>
  <si>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</si>
  <si>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</si>
  <si>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</si>
  <si>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</si>
  <si>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</si>
  <si>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</si>
  <si>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</si>
  <si>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</si>
  <si>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</si>
  <si>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</si>
  <si>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</si>
  <si>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</si>
  <si>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</si>
  <si>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</si>
  <si>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</si>
  <si>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</si>
  <si>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</si>
  <si>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</si>
  <si>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</si>
  <si>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</si>
  <si>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</si>
  <si>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</si>
  <si>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</si>
  <si>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</si>
  <si>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</si>
  <si>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</si>
  <si>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</si>
  <si>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</si>
  <si>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</si>
  <si>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</si>
  <si>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</si>
  <si>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</si>
  <si>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</si>
  <si>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</si>
  <si>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</si>
  <si>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</si>
  <si>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</si>
  <si>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</si>
  <si>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</si>
  <si>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</si>
  <si>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</si>
  <si>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</si>
  <si>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</si>
  <si>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</si>
  <si>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</si>
  <si>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</si>
  <si>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</si>
  <si>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</si>
  <si>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</si>
  <si>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</si>
  <si>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</si>
  <si>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</si>
  <si>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</si>
  <si>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</si>
  <si>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</si>
  <si>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</si>
  <si>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</si>
  <si>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</si>
  <si>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</si>
  <si>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</si>
  <si>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</si>
  <si>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</si>
  <si>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</si>
  <si>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</si>
  <si>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</si>
  <si>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</si>
  <si>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</si>
  <si>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</si>
  <si>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</si>
  <si>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</si>
  <si>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</si>
  <si>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</si>
  <si>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</si>
  <si>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</si>
  <si>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</si>
  <si>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</si>
  <si>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</si>
  <si>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</si>
  <si>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</si>
  <si>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</si>
  <si>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</si>
  <si>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</si>
  <si>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</si>
  <si>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</si>
  <si>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</si>
  <si>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</si>
  <si>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</si>
  <si>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</si>
  <si>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</si>
  <si>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</si>
  <si>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</si>
  <si>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</si>
  <si>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</si>
  <si>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</si>
  <si>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</si>
  <si>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</si>
  <si>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</si>
  <si>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</si>
  <si>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</si>
  <si>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</si>
  <si>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</si>
  <si>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</si>
  <si>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</si>
  <si>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</si>
  <si>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</si>
  <si>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</si>
  <si>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</si>
  <si>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</si>
  <si>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</si>
  <si>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</si>
  <si>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</si>
  <si>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</si>
  <si>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</si>
  <si>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</si>
  <si>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</si>
  <si>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</si>
  <si>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</si>
  <si>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</si>
  <si>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</si>
  <si>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</si>
  <si>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</si>
  <si>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</si>
  <si>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</si>
  <si>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</si>
  <si>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</si>
  <si>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</si>
  <si>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</si>
  <si>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</si>
  <si>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</si>
  <si>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</si>
  <si>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</si>
  <si>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</si>
  <si>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</si>
  <si>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</si>
  <si>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</si>
  <si>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</si>
  <si>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</si>
  <si>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</si>
  <si>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</si>
  <si>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</si>
  <si>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</si>
  <si>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</si>
  <si>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</si>
  <si>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</si>
  <si>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</si>
  <si>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</si>
  <si>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</si>
  <si>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</si>
  <si>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</si>
  <si>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</si>
  <si>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</si>
  <si>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</si>
  <si>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</si>
  <si>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</si>
  <si>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</si>
  <si>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</si>
  <si>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</si>
  <si>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</si>
  <si>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</si>
  <si>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</si>
  <si>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</si>
  <si>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</si>
  <si>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</si>
  <si>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</si>
  <si>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</si>
  <si>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</si>
  <si>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</si>
  <si>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</si>
  <si>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</si>
  <si>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</si>
  <si>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</si>
  <si>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</si>
  <si>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</si>
  <si>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</si>
  <si>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</si>
  <si>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</si>
  <si>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</si>
  <si>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</si>
  <si>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</si>
  <si>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</si>
  <si>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</si>
  <si>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</si>
  <si>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</si>
  <si>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</si>
  <si>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</si>
  <si>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</si>
  <si>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</si>
  <si>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</si>
  <si>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</si>
  <si>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</si>
  <si>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</si>
  <si>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</si>
  <si>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</si>
  <si>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</si>
  <si>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</si>
  <si>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</si>
  <si>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</si>
  <si>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</si>
  <si>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</si>
  <si>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</si>
  <si>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</si>
  <si>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</si>
  <si>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</si>
  <si>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</si>
  <si>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</si>
  <si>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</si>
  <si>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</si>
  <si>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</si>
  <si>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</si>
  <si>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</si>
  <si>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</si>
  <si>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</si>
  <si>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</si>
  <si>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</si>
  <si>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</si>
  <si>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</si>
  <si>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</si>
  <si>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</si>
  <si>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</si>
  <si>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</si>
  <si>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</si>
  <si>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</si>
  <si>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</si>
  <si>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</si>
  <si>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</si>
  <si>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</si>
  <si>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</si>
  <si>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</si>
  <si>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</si>
  <si>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</si>
  <si>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</si>
  <si>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</si>
  <si>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</si>
  <si>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</si>
  <si>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</si>
  <si>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</si>
  <si>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</si>
  <si>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</si>
  <si>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</si>
  <si>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</si>
  <si>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</si>
  <si>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</si>
  <si>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</si>
  <si>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</si>
  <si>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</si>
  <si>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</si>
  <si>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</si>
  <si>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</si>
  <si>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</si>
  <si>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</si>
  <si>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</si>
  <si>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</si>
  <si>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</si>
  <si>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</si>
  <si>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</si>
  <si>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</si>
  <si>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</si>
  <si>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</si>
  <si>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</si>
  <si>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</si>
  <si>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</si>
  <si>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</si>
  <si>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</si>
  <si>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</si>
  <si>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</si>
  <si>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</si>
  <si>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</si>
  <si>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</si>
  <si>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</si>
  <si>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</si>
  <si>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</si>
  <si>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</si>
  <si>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</si>
  <si>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</si>
  <si>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</si>
  <si>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</si>
  <si>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</si>
  <si>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</si>
  <si>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</si>
  <si>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</si>
  <si>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</si>
  <si>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</si>
  <si>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</si>
  <si>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</si>
  <si>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</si>
  <si>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</si>
  <si>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</si>
  <si>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</si>
  <si>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</si>
  <si>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</si>
  <si>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</si>
  <si>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</si>
  <si>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</si>
  <si>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</si>
  <si>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</si>
  <si>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</si>
  <si>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</si>
  <si>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</si>
  <si>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</si>
  <si>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</si>
  <si>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</si>
  <si>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</si>
  <si>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</si>
  <si>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</si>
  <si>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</si>
  <si>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</si>
  <si>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</si>
  <si>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</si>
  <si>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</si>
  <si>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</si>
  <si>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</si>
  <si>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</si>
  <si>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</si>
  <si>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</si>
  <si>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</si>
  <si>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</si>
  <si>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</si>
  <si>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</si>
  <si>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</si>
  <si>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</si>
  <si>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</si>
  <si>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</si>
  <si>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</si>
  <si>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</si>
  <si>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</si>
  <si>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</si>
  <si>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</si>
  <si>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</si>
  <si>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</si>
  <si>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</si>
  <si>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</si>
  <si>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</si>
  <si>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</si>
  <si>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</si>
  <si>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</si>
  <si>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</si>
  <si>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</si>
  <si>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</si>
  <si>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</si>
  <si>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</si>
  <si>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</si>
  <si>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</si>
  <si>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</si>
  <si>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</si>
  <si>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</si>
  <si>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</si>
  <si>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</si>
  <si>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</si>
  <si>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</si>
  <si>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</si>
  <si>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</si>
  <si>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</si>
  <si>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</si>
  <si>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</si>
  <si>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</si>
  <si>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</si>
  <si>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</si>
  <si>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</si>
  <si>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</si>
  <si>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</si>
  <si>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</si>
  <si>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</si>
  <si>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</si>
  <si>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</si>
  <si>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</si>
  <si>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</si>
  <si>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</si>
  <si>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</si>
  <si>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</si>
  <si>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</si>
  <si>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</si>
  <si>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</si>
  <si>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</si>
  <si>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</si>
  <si>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</si>
  <si>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</si>
  <si>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</si>
  <si>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</si>
  <si>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</si>
  <si>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</si>
  <si>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</si>
  <si>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</si>
  <si>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</si>
  <si>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</si>
  <si>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</si>
  <si>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</si>
  <si>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</si>
  <si>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</si>
  <si>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</si>
  <si>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</si>
  <si>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</si>
  <si>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</si>
  <si>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</si>
  <si>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</si>
  <si>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</si>
  <si>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</si>
  <si>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</si>
  <si>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</si>
  <si>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</si>
  <si>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</si>
  <si>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</si>
  <si>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</si>
  <si>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</si>
  <si>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</si>
  <si>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</si>
  <si>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</si>
  <si>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</si>
  <si>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</si>
  <si>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</si>
  <si>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</si>
  <si>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</si>
  <si>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</si>
  <si>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</si>
  <si>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</si>
  <si>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</si>
  <si>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</si>
  <si>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</si>
  <si>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</si>
  <si>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</si>
  <si>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</si>
  <si>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</si>
  <si>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</si>
  <si>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</si>
  <si>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</si>
  <si>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</si>
  <si>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</si>
  <si>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</si>
  <si>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</si>
  <si>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</si>
  <si>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</si>
  <si>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</si>
  <si>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</si>
  <si>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</si>
  <si>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</si>
  <si>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</si>
  <si>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</si>
  <si>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</si>
  <si>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</si>
  <si>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</si>
  <si>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</si>
  <si>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</si>
  <si>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</si>
  <si>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</si>
  <si>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</si>
  <si>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</si>
  <si>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</si>
  <si>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</si>
  <si>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</si>
  <si>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</si>
  <si>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</si>
  <si>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</si>
  <si>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</si>
  <si>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</si>
  <si>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</si>
  <si>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</si>
  <si>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</si>
  <si>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</si>
  <si>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</si>
  <si>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</si>
  <si>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</si>
  <si>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</si>
  <si>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</si>
  <si>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</si>
  <si>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</si>
  <si>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</si>
  <si>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</si>
  <si>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</si>
  <si>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</si>
  <si>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</si>
  <si>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</si>
  <si>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</si>
  <si>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</si>
  <si>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</si>
  <si>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</si>
  <si>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</si>
  <si>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</si>
  <si>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</si>
  <si>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</si>
  <si>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</si>
  <si>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</si>
  <si>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</si>
  <si>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</si>
  <si>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</si>
  <si>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</si>
  <si>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</si>
  <si>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</si>
  <si>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</si>
  <si>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</si>
  <si>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</si>
  <si>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</si>
  <si>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</si>
  <si>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</si>
  <si>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</si>
  <si>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</si>
  <si>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</si>
  <si>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</si>
  <si>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</si>
  <si>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</si>
  <si>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</si>
  <si>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</si>
  <si>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</si>
  <si>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</si>
  <si>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</si>
  <si>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</si>
  <si>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</si>
  <si>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</si>
  <si>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</si>
  <si>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</si>
  <si>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</si>
  <si>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</si>
  <si>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</si>
  <si>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</si>
  <si>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</si>
  <si>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</si>
  <si>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</si>
  <si>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</si>
  <si>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</si>
  <si>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</si>
  <si>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</si>
  <si>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</si>
  <si>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</si>
  <si>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</si>
  <si>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</si>
  <si>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</si>
  <si>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</si>
  <si>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</si>
  <si>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</si>
  <si>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</si>
  <si>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</si>
  <si>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</si>
  <si>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</si>
  <si>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</si>
  <si>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</si>
  <si>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</si>
  <si>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</si>
  <si>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</si>
  <si>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</si>
  <si>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</si>
  <si>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</si>
  <si>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</si>
  <si>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</si>
  <si>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</si>
  <si>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</si>
  <si>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</si>
  <si>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</si>
  <si>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</si>
  <si>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</si>
  <si>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</si>
  <si>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</si>
  <si>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</si>
  <si>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</si>
  <si>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</si>
  <si>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</si>
  <si>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</si>
  <si>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</si>
  <si>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</si>
  <si>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</si>
  <si>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</si>
  <si>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</si>
  <si>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</si>
  <si>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</si>
  <si>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</si>
  <si>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</si>
  <si>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</si>
  <si>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</si>
  <si>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</si>
  <si>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</si>
  <si>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</si>
  <si>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</si>
  <si>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</si>
  <si>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</si>
  <si>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</si>
  <si>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</si>
  <si>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</si>
  <si>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</si>
  <si>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</si>
  <si>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</si>
  <si>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</si>
  <si>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</si>
  <si>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</si>
  <si>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</si>
  <si>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</si>
  <si>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</si>
  <si>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</si>
  <si>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</si>
  <si>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</si>
  <si>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</si>
  <si>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</si>
  <si>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</si>
  <si>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</si>
  <si>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</si>
  <si>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</si>
  <si>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</si>
  <si>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</si>
  <si>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</si>
  <si>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</si>
  <si>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</si>
  <si>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</si>
  <si>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</si>
  <si>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</si>
  <si>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</si>
  <si>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</si>
  <si>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</si>
  <si>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</si>
  <si>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</si>
  <si>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</si>
  <si>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</si>
  <si>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</si>
  <si>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</si>
  <si>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</si>
  <si>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</si>
  <si>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</si>
  <si>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</si>
  <si>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</si>
  <si>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</si>
  <si>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</si>
  <si>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</si>
  <si>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</si>
  <si>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</si>
  <si>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</si>
  <si>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</si>
  <si>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</si>
  <si>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</si>
  <si>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</si>
  <si>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</si>
  <si>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</si>
  <si>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</si>
  <si>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</si>
  <si>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</si>
  <si>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</si>
  <si>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</si>
  <si>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</si>
  <si>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</si>
  <si>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</si>
  <si>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</si>
  <si>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</si>
  <si>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</si>
  <si>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</si>
  <si>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</si>
  <si>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</si>
  <si>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</si>
  <si>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</si>
  <si>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</si>
  <si>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</si>
  <si>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</si>
  <si>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</si>
  <si>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</si>
  <si>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</si>
  <si>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</si>
  <si>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</si>
  <si>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</si>
  <si>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</si>
  <si>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</si>
  <si>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</si>
  <si>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</si>
  <si>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</si>
  <si>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</si>
  <si>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</si>
  <si>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</si>
  <si>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</si>
  <si>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</si>
  <si>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</si>
  <si>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</si>
  <si>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</si>
  <si>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</si>
  <si>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</si>
  <si>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</si>
  <si>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</si>
  <si>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</si>
  <si>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</si>
  <si>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</si>
  <si>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</si>
  <si>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</si>
  <si>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</si>
  <si>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</si>
  <si>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</si>
  <si>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</si>
  <si>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</si>
  <si>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</si>
  <si>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</si>
  <si>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</si>
  <si>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</si>
  <si>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</si>
  <si>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</si>
  <si>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</si>
  <si>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</si>
  <si>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</si>
  <si>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</si>
  <si>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</si>
  <si>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</si>
  <si>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</si>
  <si>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</si>
  <si>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</si>
  <si>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</si>
  <si>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</si>
  <si>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</si>
  <si>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</si>
  <si>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</si>
  <si>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</si>
  <si>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</si>
  <si>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</si>
  <si>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</si>
  <si>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</si>
  <si>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</si>
  <si>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</si>
  <si>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</si>
  <si>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</si>
  <si>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</si>
  <si>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</si>
  <si>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</si>
  <si>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</si>
  <si>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</si>
  <si>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</si>
  <si>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</si>
  <si>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</si>
  <si>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</si>
  <si>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</si>
  <si>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</si>
  <si>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</si>
  <si>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</si>
  <si>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</si>
  <si>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</si>
  <si>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</si>
  <si>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</si>
  <si>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</si>
  <si>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</si>
  <si>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</si>
  <si>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</si>
  <si>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</si>
  <si>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</si>
  <si>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</si>
  <si>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</si>
  <si>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</si>
  <si>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</si>
  <si>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</si>
  <si>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</si>
  <si>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</si>
  <si>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</si>
  <si>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</si>
  <si>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</si>
  <si>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</si>
  <si>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</si>
  <si>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</si>
  <si>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</si>
  <si>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</si>
  <si>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</si>
  <si>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</si>
  <si>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</si>
  <si>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</si>
  <si>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</si>
  <si>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</si>
  <si>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</si>
  <si>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</si>
  <si>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</si>
  <si>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</si>
  <si>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</si>
  <si>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</si>
  <si>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</si>
  <si>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</si>
  <si>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</si>
  <si>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</si>
  <si>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</si>
  <si>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</si>
  <si>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</si>
  <si>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</si>
  <si>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</si>
  <si>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</si>
  <si>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</si>
  <si>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</si>
  <si>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</si>
  <si>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</si>
  <si>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</si>
  <si>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</si>
  <si>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</si>
  <si>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</si>
  <si>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</si>
  <si>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</si>
  <si>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</si>
  <si>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</si>
  <si>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</si>
  <si>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</si>
  <si>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</si>
  <si>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</si>
  <si>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</si>
  <si>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</si>
  <si>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</si>
  <si>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</si>
  <si>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</si>
  <si>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</si>
  <si>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</si>
  <si>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</si>
  <si>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</si>
  <si>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</si>
  <si>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</si>
  <si>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</si>
  <si>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</si>
  <si>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</si>
  <si>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</si>
  <si>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</si>
  <si>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</si>
  <si>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</si>
  <si>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</si>
  <si>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</si>
  <si>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</si>
  <si>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</si>
  <si>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</si>
  <si>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</si>
  <si>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</si>
  <si>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</si>
  <si>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</si>
  <si>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</si>
  <si>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</si>
  <si>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</si>
  <si>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</si>
  <si>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</si>
  <si>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</si>
  <si>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</si>
  <si>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</si>
  <si>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</si>
  <si>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</si>
  <si>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</si>
  <si>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</si>
  <si>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</si>
  <si>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</si>
  <si>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</si>
  <si>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</si>
  <si>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</si>
  <si>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</si>
  <si>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</si>
  <si>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</si>
  <si>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</si>
  <si>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</si>
  <si>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</si>
  <si>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</si>
  <si>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</si>
  <si>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</si>
  <si>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</si>
  <si>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</si>
  <si>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</si>
  <si>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</si>
  <si>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</si>
  <si>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</si>
  <si>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</si>
  <si>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</si>
  <si>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</si>
  <si>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</si>
  <si>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</si>
  <si>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</si>
  <si>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</si>
  <si>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</si>
  <si>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</si>
  <si>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</si>
  <si>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</si>
  <si>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</si>
  <si>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</si>
  <si>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</si>
  <si>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</si>
  <si>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</si>
  <si>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</si>
  <si>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</si>
  <si>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</si>
  <si>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</si>
  <si>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</si>
  <si>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</si>
  <si>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</si>
  <si>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</si>
  <si>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</si>
  <si>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</si>
  <si>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</si>
  <si>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</si>
  <si>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</si>
  <si>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</si>
  <si>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</si>
  <si>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</si>
  <si>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</si>
  <si>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</si>
  <si>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</si>
  <si>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</si>
  <si>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</si>
  <si>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</si>
  <si>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</si>
  <si>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</si>
  <si>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</si>
  <si>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</si>
  <si>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</si>
  <si>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</si>
  <si>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</si>
  <si>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</si>
  <si>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</si>
  <si>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</si>
  <si>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</si>
  <si>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</si>
  <si>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</si>
  <si>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</si>
  <si>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</si>
  <si>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</si>
  <si>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</si>
  <si>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</si>
  <si>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</si>
  <si>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</si>
  <si>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</si>
  <si>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</si>
  <si>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</si>
  <si>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</si>
  <si>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</si>
  <si>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</si>
  <si>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</si>
  <si>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</si>
  <si>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</si>
  <si>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</si>
  <si>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</si>
  <si>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</si>
  <si>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</si>
  <si>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</si>
  <si>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</si>
  <si>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</si>
  <si>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</si>
  <si>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</si>
  <si>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</si>
  <si>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</si>
  <si>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</si>
  <si>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</si>
  <si>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</si>
  <si>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</si>
  <si>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</si>
  <si>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</si>
  <si>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</si>
  <si>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</si>
  <si>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</si>
  <si>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</si>
  <si>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</si>
  <si>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</si>
  <si>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</si>
  <si>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</si>
  <si>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</si>
  <si>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</si>
  <si>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</si>
  <si>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</si>
  <si>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</si>
  <si>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</si>
  <si>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</si>
  <si>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</si>
  <si>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</si>
  <si>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</si>
  <si>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</si>
  <si>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</si>
  <si>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</si>
  <si>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</si>
  <si>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</si>
  <si>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</si>
  <si>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</si>
  <si>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</si>
  <si>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</si>
  <si>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</si>
  <si>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</si>
  <si>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</si>
  <si>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</si>
  <si>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</si>
  <si>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</si>
  <si>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</si>
  <si>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</si>
  <si>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</si>
  <si>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</si>
  <si>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</si>
  <si>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</si>
  <si>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</si>
  <si>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</si>
  <si>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</si>
  <si>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</si>
  <si>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</si>
  <si>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</si>
  <si>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</si>
  <si>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</si>
  <si>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</si>
  <si>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</si>
  <si>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</si>
  <si>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</si>
  <si>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</si>
  <si>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</si>
  <si>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</si>
  <si>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</si>
  <si>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</si>
  <si>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</si>
  <si>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</si>
  <si>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</si>
  <si>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</si>
  <si>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</si>
  <si>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</si>
  <si>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</si>
  <si>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</si>
  <si>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</si>
  <si>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</si>
  <si>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</si>
  <si>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</si>
  <si>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</si>
  <si>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</si>
  <si>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</si>
  <si>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</si>
  <si>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</si>
  <si>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</si>
  <si>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</si>
  <si>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</si>
  <si>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</si>
  <si>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</si>
  <si>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</si>
  <si>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</si>
  <si>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</si>
  <si>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</si>
  <si>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</si>
  <si>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</si>
  <si>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</si>
  <si>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</si>
  <si>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</si>
  <si>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</si>
  <si>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</si>
  <si>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</si>
  <si>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</si>
  <si>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</si>
  <si>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</si>
  <si>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</si>
  <si>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</si>
  <si>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</si>
  <si>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</si>
  <si>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</si>
  <si>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</si>
  <si>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</si>
  <si>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</si>
  <si>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</si>
  <si>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</si>
  <si>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</si>
  <si>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</si>
  <si>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</si>
  <si>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</si>
  <si>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</si>
  <si>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</si>
  <si>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</si>
  <si>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</si>
  <si>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</si>
  <si>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</si>
  <si>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</si>
  <si>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</si>
  <si>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</si>
  <si>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</si>
  <si>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</si>
  <si>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</si>
  <si>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</si>
  <si>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</si>
  <si>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</si>
  <si>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</si>
  <si>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</si>
  <si>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</si>
  <si>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</si>
  <si>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</si>
  <si>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</si>
  <si>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</si>
  <si>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</si>
  <si>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</si>
  <si>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</si>
  <si>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</si>
  <si>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</si>
  <si>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</si>
  <si>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</si>
  <si>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</si>
  <si>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</si>
  <si>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</si>
  <si>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</si>
  <si>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</si>
  <si>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</si>
  <si>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</si>
  <si>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</si>
  <si>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</si>
  <si>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</si>
  <si>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</si>
  <si>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</si>
  <si>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</si>
  <si>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</si>
  <si>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</si>
  <si>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</si>
  <si>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</si>
  <si>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</si>
  <si>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</si>
  <si>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</si>
  <si>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</si>
  <si>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</si>
  <si>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</si>
  <si>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</si>
  <si>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</si>
  <si>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</si>
  <si>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</si>
  <si>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</si>
  <si>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</si>
  <si>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</si>
  <si>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</si>
  <si>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</si>
  <si>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</si>
  <si>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</si>
  <si>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</si>
  <si>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</si>
  <si>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</si>
  <si>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</si>
  <si>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</si>
  <si>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</si>
  <si>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</si>
  <si>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</si>
  <si>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</si>
  <si>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</si>
  <si>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</si>
  <si>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</si>
  <si>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</si>
  <si>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</si>
  <si>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</si>
  <si>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</si>
  <si>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</si>
  <si>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</si>
  <si>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</si>
  <si>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</si>
  <si>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</si>
  <si>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</si>
  <si>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</si>
  <si>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</si>
  <si>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</si>
  <si>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</si>
  <si>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</si>
  <si>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</si>
  <si>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</si>
  <si>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</si>
  <si>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</si>
  <si>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</si>
  <si>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</si>
  <si>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</si>
  <si>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</si>
  <si>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</si>
  <si>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</si>
  <si>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</si>
  <si>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</si>
  <si>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</si>
  <si>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</si>
  <si>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</si>
  <si>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</si>
  <si>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</si>
  <si>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</si>
  <si>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</si>
  <si>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</si>
  <si>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</si>
  <si>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</si>
  <si>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</si>
  <si>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</si>
  <si>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</si>
  <si>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</si>
  <si>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</si>
  <si>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</si>
  <si>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</si>
  <si>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</si>
  <si>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</si>
  <si>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</si>
  <si>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</si>
  <si>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</si>
  <si>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</si>
  <si>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</si>
  <si>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</si>
  <si>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</si>
  <si>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</si>
  <si>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</si>
  <si>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</si>
  <si>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</si>
  <si>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</si>
  <si>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</si>
  <si>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</si>
  <si>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</si>
  <si>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</si>
  <si>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</si>
  <si>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</si>
  <si>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</si>
  <si>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</si>
  <si>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</si>
  <si>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</si>
  <si>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</si>
  <si>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</si>
  <si>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</si>
  <si>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</si>
  <si>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</si>
  <si>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</si>
  <si>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</si>
  <si>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</si>
  <si>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</si>
  <si>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</si>
  <si>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</si>
  <si>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</si>
  <si>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</si>
  <si>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</si>
  <si>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</si>
  <si>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</si>
  <si>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</si>
  <si>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</si>
  <si>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</si>
  <si>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</si>
  <si>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</si>
  <si>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</si>
  <si>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</si>
  <si>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</si>
  <si>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</si>
  <si>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</si>
  <si>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</si>
  <si>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</si>
  <si>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</si>
  <si>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</si>
  <si>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</si>
  <si>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</si>
  <si>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</si>
  <si>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</si>
  <si>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</si>
  <si>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</si>
  <si>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</si>
  <si>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</si>
  <si>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</si>
  <si>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</si>
  <si>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</si>
  <si>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</si>
  <si>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</si>
  <si>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</si>
  <si>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</si>
  <si>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</si>
  <si>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</si>
  <si>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</si>
  <si>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</si>
  <si>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</si>
  <si>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</si>
  <si>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</si>
  <si>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</si>
  <si>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</si>
  <si>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</si>
  <si>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</si>
  <si>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</si>
  <si>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</si>
  <si>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</si>
  <si>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</si>
  <si>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</si>
  <si>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</si>
  <si>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</si>
  <si>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</si>
  <si>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</si>
  <si>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</si>
  <si>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</si>
  <si>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</si>
  <si>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</si>
  <si>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</si>
  <si>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</si>
  <si>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</si>
  <si>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</si>
  <si>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</si>
  <si>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</si>
  <si>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</si>
  <si>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</si>
  <si>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</si>
  <si>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</si>
  <si>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</si>
  <si>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</si>
  <si>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</si>
  <si>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</si>
  <si>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</si>
  <si>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</si>
  <si>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</si>
  <si>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</si>
  <si>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</si>
  <si>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</si>
  <si>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</si>
  <si>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</si>
  <si>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</si>
  <si>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</si>
  <si>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</si>
  <si>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</si>
  <si>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</si>
  <si>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</si>
  <si>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</si>
  <si>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</si>
  <si>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</si>
  <si>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</si>
  <si>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</si>
  <si>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</si>
  <si>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</si>
  <si>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</si>
  <si>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</si>
  <si>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</si>
  <si>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</si>
  <si>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</si>
  <si>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</si>
  <si>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</si>
  <si>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</si>
  <si>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</si>
  <si>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</si>
  <si>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</si>
  <si>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</si>
  <si>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</si>
  <si>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</si>
  <si>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</si>
  <si>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</si>
  <si>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</si>
  <si>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</si>
  <si>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</si>
  <si>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</si>
  <si>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</si>
  <si>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</si>
  <si>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</si>
  <si>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</si>
  <si>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</si>
  <si>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</si>
  <si>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</si>
  <si>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</si>
  <si>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</si>
  <si>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</si>
  <si>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</si>
  <si>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</si>
  <si>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</si>
  <si>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</si>
  <si>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</si>
  <si>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</si>
  <si>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</si>
  <si>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</si>
  <si>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</si>
  <si>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</si>
  <si>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</si>
  <si>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</si>
  <si>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</si>
  <si>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</si>
  <si>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</si>
  <si>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</si>
  <si>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</si>
  <si>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</si>
  <si>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</si>
  <si>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</si>
  <si>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</si>
  <si>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</si>
  <si>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</si>
  <si>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</si>
  <si>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</si>
  <si>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</si>
  <si>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</si>
  <si>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</si>
  <si>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</si>
  <si>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</si>
  <si>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</si>
  <si>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</si>
  <si>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</si>
  <si>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</si>
  <si>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</si>
  <si>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</si>
  <si>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</si>
  <si>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</si>
  <si>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</si>
  <si>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</si>
  <si>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</si>
  <si>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</si>
  <si>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</si>
  <si>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</si>
  <si>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</si>
  <si>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</si>
  <si>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</si>
  <si>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</si>
  <si>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</si>
  <si>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</si>
  <si>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</si>
  <si>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</si>
  <si>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</si>
  <si>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</si>
  <si>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</si>
  <si>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</si>
  <si>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</si>
  <si>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</si>
  <si>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</si>
  <si>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</si>
  <si>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</si>
  <si>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</si>
  <si>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</si>
  <si>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</si>
  <si>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</si>
  <si>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</si>
  <si>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</si>
  <si>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</si>
  <si>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</si>
  <si>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</si>
  <si>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</si>
  <si>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</si>
  <si>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</si>
  <si>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</si>
  <si>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</si>
  <si>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</si>
  <si>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</si>
  <si>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</si>
  <si>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</si>
  <si>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</si>
  <si>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</si>
  <si>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</si>
  <si>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</si>
  <si>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</si>
  <si>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</si>
  <si>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</si>
  <si>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</si>
  <si>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</si>
  <si>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</si>
  <si>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</si>
  <si>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</si>
  <si>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</si>
  <si>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</si>
  <si>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</si>
  <si>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</si>
  <si>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</si>
  <si>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</si>
  <si>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</si>
  <si>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</si>
  <si>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</si>
  <si>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</si>
  <si>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</si>
  <si>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</si>
  <si>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</si>
  <si>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</si>
  <si>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</si>
  <si>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</si>
  <si>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</si>
  <si>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</si>
  <si>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</si>
  <si>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</si>
  <si>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</si>
  <si>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</si>
  <si>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</si>
  <si>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</si>
  <si>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</si>
  <si>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</si>
  <si>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</si>
  <si>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</si>
  <si>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</si>
  <si>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</si>
  <si>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</si>
  <si>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</si>
  <si>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</si>
  <si>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</si>
  <si>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</si>
  <si>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</si>
  <si>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</si>
  <si>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</si>
  <si>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</si>
  <si>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</si>
  <si>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</si>
  <si>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</si>
  <si>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</si>
  <si>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</si>
  <si>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</si>
  <si>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</si>
  <si>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</si>
  <si>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</si>
  <si>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</si>
  <si>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</si>
  <si>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</si>
  <si>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</si>
  <si>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</si>
  <si>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</si>
  <si>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</si>
  <si>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</si>
  <si>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</si>
  <si>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</si>
  <si>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</si>
  <si>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</si>
  <si>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</si>
  <si>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</si>
  <si>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</si>
  <si>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</si>
  <si>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</si>
  <si>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</si>
  <si>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</si>
  <si>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</si>
  <si>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</si>
  <si>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</si>
  <si>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</si>
  <si>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</si>
  <si>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</si>
  <si>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</si>
  <si>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</si>
  <si>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</si>
  <si>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</si>
  <si>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</si>
  <si>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</si>
  <si>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</si>
  <si>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</si>
  <si>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</si>
  <si>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</si>
  <si>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</si>
  <si>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</si>
  <si>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</si>
  <si>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</si>
  <si>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</si>
  <si>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</si>
  <si>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</si>
  <si>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</si>
  <si>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</si>
  <si>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</si>
  <si>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</si>
  <si>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</si>
  <si>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</si>
  <si>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</si>
  <si>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</si>
  <si>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</si>
  <si>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</si>
  <si>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</si>
  <si>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</si>
  <si>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</si>
  <si>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</si>
  <si>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</si>
  <si>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</si>
  <si>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</si>
  <si>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</si>
  <si>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</si>
  <si>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</si>
  <si>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</si>
  <si>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</si>
  <si>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</si>
  <si>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</si>
  <si>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</si>
  <si>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</si>
  <si>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</si>
  <si>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</si>
  <si>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</si>
  <si>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</si>
  <si>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</si>
  <si>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</si>
  <si>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</si>
  <si>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</si>
  <si>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</si>
  <si>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</si>
  <si>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</si>
  <si>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</si>
  <si>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</si>
  <si>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</si>
  <si>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</si>
  <si>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</si>
  <si>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</si>
  <si>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</si>
  <si>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</si>
  <si>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</si>
  <si>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</si>
  <si>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</si>
  <si>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</si>
  <si>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</si>
  <si>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</si>
  <si>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</si>
  <si>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</si>
  <si>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</si>
  <si>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</si>
  <si>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</si>
  <si>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</si>
  <si>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</si>
  <si>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</si>
  <si>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</si>
  <si>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</si>
  <si>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</si>
  <si>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</si>
  <si>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</si>
  <si>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</si>
  <si>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</si>
  <si>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</si>
  <si>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</si>
  <si>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</si>
  <si>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</si>
  <si>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</si>
  <si>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</si>
  <si>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</si>
  <si>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</si>
  <si>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</si>
  <si>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</si>
  <si>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</si>
  <si>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</si>
  <si>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</si>
  <si>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</si>
  <si>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</si>
  <si>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</si>
  <si>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</si>
  <si>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</si>
  <si>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</si>
  <si>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</si>
  <si>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</si>
  <si>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</si>
  <si>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</si>
  <si>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</si>
  <si>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</si>
  <si>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</si>
  <si>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</si>
  <si>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</si>
  <si>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</si>
  <si>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</si>
  <si>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</si>
  <si>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</si>
  <si>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</si>
  <si>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</si>
  <si>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</si>
  <si>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</si>
  <si>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</si>
  <si>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</si>
  <si>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</si>
  <si>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</si>
  <si>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</si>
  <si>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</si>
  <si>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</si>
  <si>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</si>
  <si>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</si>
  <si>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</si>
  <si>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</si>
  <si>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</si>
  <si>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</si>
  <si>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</si>
  <si>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</si>
  <si>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</si>
  <si>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</si>
  <si>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</si>
  <si>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</si>
  <si>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</si>
  <si>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</si>
  <si>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</si>
  <si>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</si>
  <si>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</si>
  <si>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</si>
  <si>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</si>
  <si>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</si>
  <si>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</si>
  <si>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</si>
  <si>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</si>
  <si>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</si>
  <si>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</si>
  <si>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</si>
  <si>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</si>
  <si>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</si>
  <si>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</si>
  <si>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</si>
  <si>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</si>
  <si>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</si>
  <si>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</si>
  <si>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</si>
  <si>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</si>
  <si>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</si>
  <si>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</si>
  <si>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</si>
  <si>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</si>
  <si>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</si>
  <si>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</si>
  <si>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</si>
  <si>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</si>
  <si>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</si>
  <si>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</si>
  <si>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</si>
  <si>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</si>
  <si>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</si>
  <si>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</si>
  <si>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</si>
  <si>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</si>
  <si>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</si>
  <si>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</si>
  <si>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</si>
  <si>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</si>
  <si>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</si>
  <si>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</si>
  <si>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</si>
  <si>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</si>
  <si>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</si>
  <si>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</si>
  <si>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</si>
  <si>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</si>
  <si>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</si>
  <si>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</si>
  <si>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</si>
  <si>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</si>
  <si>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</si>
  <si>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</si>
  <si>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</si>
  <si>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</si>
  <si>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</si>
  <si>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</si>
  <si>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</si>
  <si>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</si>
  <si>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</si>
  <si>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</si>
  <si>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</si>
  <si>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</si>
  <si>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</si>
  <si>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</si>
  <si>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</si>
  <si>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</si>
  <si>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</si>
  <si>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</si>
  <si>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</si>
  <si>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</si>
  <si>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</si>
  <si>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</si>
  <si>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</si>
  <si>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</si>
  <si>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</si>
  <si>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</si>
  <si>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</si>
  <si>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</si>
  <si>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</si>
  <si>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</si>
  <si>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</si>
  <si>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</si>
  <si>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</si>
  <si>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</si>
  <si>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</si>
  <si>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</si>
  <si>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</si>
  <si>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</si>
  <si>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</si>
  <si>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</si>
  <si>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</si>
  <si>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</si>
  <si>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</si>
  <si>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</si>
  <si>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</si>
  <si>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</si>
  <si>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</si>
  <si>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</si>
  <si>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</si>
  <si>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</si>
  <si>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</si>
  <si>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</si>
  <si>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</si>
  <si>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</si>
  <si>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</si>
  <si>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</si>
  <si>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</si>
  <si>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</si>
  <si>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</si>
  <si>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</si>
  <si>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</si>
  <si>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</si>
  <si>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</si>
  <si>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</si>
  <si>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</si>
  <si>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</si>
  <si>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</si>
  <si>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</si>
  <si>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</si>
  <si>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</si>
  <si>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</si>
  <si>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</si>
  <si>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</si>
  <si>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</si>
  <si>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</si>
  <si>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</si>
  <si>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</si>
  <si>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</si>
  <si>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</si>
  <si>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</si>
  <si>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</si>
  <si>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</si>
  <si>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</si>
  <si>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</si>
  <si>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</si>
  <si>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</si>
  <si>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</si>
  <si>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</si>
  <si>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</si>
  <si>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</si>
  <si>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</si>
  <si>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</si>
  <si>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</si>
  <si>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</si>
  <si>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</si>
  <si>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</si>
  <si>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</si>
  <si>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</si>
  <si>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</si>
  <si>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</si>
  <si>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</si>
  <si>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</si>
  <si>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</si>
  <si>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</si>
  <si>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</si>
  <si>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</si>
  <si>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</si>
  <si>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</si>
  <si>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</si>
  <si>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</si>
  <si>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</si>
  <si>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</si>
  <si>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</si>
  <si>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</si>
  <si>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</si>
  <si>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</si>
  <si>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</si>
  <si>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</si>
  <si>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</si>
  <si>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</si>
  <si>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</si>
  <si>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</si>
  <si>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</si>
  <si>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</si>
  <si>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</si>
  <si>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</si>
  <si>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</si>
  <si>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</si>
  <si>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</si>
  <si>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</si>
  <si>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</si>
  <si>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</si>
  <si>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</si>
  <si>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</si>
  <si>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</si>
  <si>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</si>
  <si>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</si>
  <si>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</si>
  <si>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</si>
  <si>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</si>
  <si>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</si>
  <si>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</si>
  <si>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</si>
  <si>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</si>
  <si>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</si>
  <si>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</si>
  <si>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</si>
  <si>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</si>
  <si>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</si>
  <si>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</si>
  <si>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</si>
  <si>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</si>
  <si>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</si>
  <si>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</si>
  <si>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</si>
  <si>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</si>
  <si>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</si>
  <si>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</si>
  <si>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</si>
  <si>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</si>
  <si>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</si>
  <si>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</si>
  <si>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</si>
  <si>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</si>
  <si>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</si>
  <si>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</si>
  <si>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</si>
  <si>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</si>
  <si>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</si>
  <si>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</si>
  <si>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</si>
  <si>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</si>
  <si>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</si>
  <si>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</si>
  <si>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</si>
  <si>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</si>
  <si>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</si>
  <si>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</si>
  <si>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</si>
  <si>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</si>
  <si>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</si>
  <si>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</si>
  <si>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</si>
  <si>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</si>
  <si>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</si>
  <si>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</si>
  <si>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</si>
  <si>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</si>
  <si>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</si>
  <si>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</si>
  <si>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</si>
  <si>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</si>
  <si>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</si>
  <si>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</si>
  <si>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</si>
  <si>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</si>
  <si>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</si>
  <si>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</si>
  <si>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</si>
  <si>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</si>
  <si>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</si>
  <si>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</si>
  <si>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</si>
  <si>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</si>
  <si>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</si>
  <si>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</si>
  <si>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</si>
  <si>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</si>
  <si>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</si>
  <si>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</si>
  <si>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</si>
  <si>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</si>
  <si>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</si>
  <si>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</si>
  <si>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</si>
  <si>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</si>
  <si>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</si>
  <si>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</si>
  <si>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</si>
  <si>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</si>
  <si>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</si>
  <si>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</si>
  <si>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</si>
  <si>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</si>
  <si>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</si>
  <si>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</si>
  <si>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</si>
  <si>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</si>
  <si>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</si>
  <si>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</si>
  <si>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</si>
  <si>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</si>
  <si>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</si>
  <si>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</si>
  <si>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</si>
  <si>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</si>
  <si>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</si>
  <si>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</si>
  <si>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</si>
  <si>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</si>
  <si>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</si>
  <si>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</si>
  <si>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</si>
  <si>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</si>
  <si>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</si>
  <si>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</si>
  <si>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</si>
  <si>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</si>
  <si>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</si>
  <si>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</si>
  <si>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</si>
  <si>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</si>
  <si>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</si>
  <si>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</si>
  <si>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</si>
  <si>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</si>
  <si>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</si>
  <si>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</si>
  <si>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</si>
  <si>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</si>
  <si>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</si>
  <si>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</si>
  <si>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</si>
  <si>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</si>
  <si>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</si>
  <si>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</si>
  <si>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</si>
  <si>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</si>
  <si>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</si>
  <si>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</si>
  <si>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</si>
  <si>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</si>
  <si>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</si>
  <si>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</si>
  <si>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</si>
  <si>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</si>
  <si>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</si>
  <si>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</si>
  <si>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</si>
  <si>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</si>
  <si>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</si>
  <si>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</si>
  <si>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</si>
  <si>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</si>
  <si>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</si>
  <si>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</si>
  <si>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</si>
  <si>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</si>
  <si>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</si>
  <si>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</si>
  <si>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</si>
  <si>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</si>
  <si>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</si>
  <si>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</si>
  <si>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</si>
  <si>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</si>
  <si>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</si>
  <si>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</si>
  <si>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</si>
  <si>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</si>
  <si>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</si>
  <si>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</si>
  <si>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</si>
  <si>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</si>
  <si>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</si>
  <si>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</si>
  <si>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</si>
  <si>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</si>
  <si>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</si>
  <si>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</si>
  <si>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</si>
  <si>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</si>
  <si>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</si>
  <si>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</si>
  <si>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</si>
  <si>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</si>
  <si>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</si>
  <si>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</si>
  <si>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</si>
  <si>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</si>
  <si>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</si>
  <si>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</si>
  <si>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</si>
  <si>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</si>
  <si>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</si>
  <si>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</si>
  <si>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</si>
  <si>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</si>
  <si>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</si>
  <si>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</si>
  <si>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</si>
  <si>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</si>
  <si>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</si>
  <si>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</si>
  <si>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</si>
  <si>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</si>
  <si>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</si>
  <si>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</si>
  <si>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</si>
  <si>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</si>
  <si>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</si>
  <si>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</si>
  <si>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</si>
  <si>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</si>
  <si>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</si>
  <si>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</si>
  <si>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</si>
  <si>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</si>
  <si>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</si>
  <si>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</si>
  <si>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</si>
  <si>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</si>
  <si>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</si>
  <si>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</si>
  <si>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</si>
  <si>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</si>
  <si>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</si>
  <si>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</si>
  <si>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</si>
  <si>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</si>
  <si>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</si>
  <si>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</si>
  <si>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</si>
  <si>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</si>
  <si>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</si>
  <si>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</si>
  <si>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</si>
  <si>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</si>
  <si>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</si>
  <si>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</si>
  <si>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</si>
  <si>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</si>
  <si>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</si>
  <si>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</si>
  <si>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</si>
  <si>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</si>
  <si>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</si>
  <si>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</si>
  <si>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</si>
  <si>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</si>
  <si>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</si>
  <si>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</si>
  <si>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</si>
  <si>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</si>
  <si>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</si>
  <si>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</si>
  <si>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</si>
  <si>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</si>
  <si>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</si>
  <si>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</si>
  <si>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</si>
  <si>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</si>
  <si>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</si>
  <si>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</si>
  <si>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</si>
  <si>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</si>
  <si>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</si>
  <si>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</si>
  <si>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</si>
  <si>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</si>
  <si>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</si>
  <si>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</si>
  <si>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</si>
  <si>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</si>
  <si>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</si>
  <si>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</si>
  <si>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</si>
  <si>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</si>
  <si>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</si>
  <si>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</si>
  <si>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</si>
  <si>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</si>
  <si>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</si>
  <si>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</si>
  <si>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</si>
  <si>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</si>
  <si>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</si>
  <si>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</si>
  <si>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</si>
  <si>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</si>
  <si>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</si>
  <si>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</si>
  <si>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</si>
  <si>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</si>
  <si>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</si>
  <si>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</si>
  <si>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</si>
  <si>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</si>
  <si>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</si>
  <si>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</si>
  <si>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</si>
  <si>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</si>
  <si>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</si>
  <si>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</si>
  <si>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</si>
  <si>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</si>
  <si>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</si>
  <si>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</si>
  <si>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</si>
  <si>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</si>
  <si>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</si>
  <si>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</si>
  <si>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</si>
  <si>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</si>
  <si>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</si>
  <si>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</si>
  <si>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</si>
  <si>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</si>
  <si>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</si>
  <si>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</si>
  <si>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</si>
  <si>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</si>
  <si>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</si>
  <si>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</si>
  <si>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</si>
  <si>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</si>
  <si>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</si>
  <si>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</si>
  <si>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</si>
  <si>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</si>
  <si>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</si>
  <si>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</si>
  <si>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</si>
  <si>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</si>
  <si>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</si>
  <si>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</si>
  <si>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</si>
  <si>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</si>
  <si>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</si>
  <si>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</si>
  <si>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</si>
  <si>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</si>
  <si>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</si>
  <si>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</si>
  <si>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</si>
  <si>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</si>
  <si>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</si>
  <si>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</si>
  <si>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</si>
  <si>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</si>
  <si>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</si>
  <si>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</si>
  <si>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</si>
  <si>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</si>
  <si>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</si>
  <si>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</si>
  <si>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</si>
  <si>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</si>
  <si>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</si>
  <si>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</si>
  <si>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</si>
  <si>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</si>
  <si>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</si>
  <si>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</si>
  <si>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</si>
  <si>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</si>
  <si>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</si>
  <si>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</si>
  <si>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</si>
  <si>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</si>
  <si>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</si>
  <si>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</si>
  <si>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</si>
  <si>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</si>
  <si>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</si>
  <si>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</si>
  <si>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</si>
  <si>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</si>
  <si>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</si>
  <si>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</si>
  <si>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</si>
  <si>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</si>
  <si>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</si>
  <si>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</si>
  <si>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</si>
  <si>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</si>
  <si>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</si>
  <si>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</si>
  <si>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</si>
  <si>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</si>
  <si>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</si>
  <si>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</si>
  <si>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</si>
  <si>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</si>
  <si>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</si>
  <si>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</si>
  <si>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</si>
  <si>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</si>
  <si>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</si>
  <si>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</si>
  <si>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</si>
  <si>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</si>
  <si>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</si>
  <si>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</si>
  <si>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</si>
  <si>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</si>
  <si>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</si>
  <si>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</si>
  <si>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</si>
  <si>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</si>
  <si>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</si>
  <si>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</si>
  <si>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</si>
  <si>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</si>
  <si>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</si>
  <si>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</si>
  <si>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</si>
  <si>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</si>
  <si>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</si>
  <si>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</si>
  <si>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</si>
  <si>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</si>
  <si>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</si>
  <si>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</si>
  <si>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</si>
  <si>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</si>
  <si>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</si>
  <si>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</si>
  <si>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</si>
  <si>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</si>
  <si>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</si>
  <si>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</si>
  <si>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</si>
  <si>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</si>
  <si>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</si>
  <si>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</si>
  <si>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</si>
  <si>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</si>
  <si>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</si>
  <si>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</si>
  <si>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</si>
  <si>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</si>
  <si>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</si>
  <si>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</si>
  <si>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</si>
  <si>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</si>
  <si>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</si>
  <si>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</si>
  <si>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</si>
  <si>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</si>
  <si>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</si>
  <si>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</si>
  <si>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</si>
  <si>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</si>
  <si>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</si>
  <si>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</si>
  <si>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</si>
  <si>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</si>
  <si>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</si>
  <si>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</si>
  <si>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</si>
  <si>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</si>
  <si>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</si>
  <si>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</si>
  <si>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</si>
  <si>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</si>
  <si>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</si>
  <si>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</si>
  <si>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</si>
  <si>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</si>
  <si>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</si>
  <si>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</si>
  <si>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</si>
  <si>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</si>
  <si>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</si>
  <si>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</si>
  <si>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</si>
  <si>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</si>
  <si>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</si>
  <si>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</si>
  <si>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</si>
  <si>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</si>
  <si>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</si>
  <si>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</si>
  <si>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</si>
  <si>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</si>
  <si>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</si>
  <si>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</si>
  <si>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</si>
  <si>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</si>
  <si>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</si>
  <si>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</si>
  <si>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</si>
  <si>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</si>
  <si>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</si>
  <si>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</si>
  <si>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</si>
  <si>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</si>
  <si>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</si>
  <si>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</si>
  <si>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</si>
  <si>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</si>
  <si>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</si>
  <si>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</si>
  <si>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</si>
  <si>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</si>
  <si>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</si>
  <si>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</si>
  <si>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</si>
  <si>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</si>
  <si>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</si>
  <si>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</si>
  <si>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</si>
  <si>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</si>
  <si>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</si>
  <si>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</si>
  <si>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</si>
  <si>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</si>
  <si>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</si>
  <si>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</si>
  <si>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</si>
  <si>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</si>
  <si>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</si>
  <si>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</si>
  <si>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</si>
  <si>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</si>
  <si>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</si>
  <si>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</si>
  <si>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</si>
  <si>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</si>
  <si>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</si>
  <si>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</si>
  <si>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</si>
  <si>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</si>
  <si>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</si>
  <si>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</si>
  <si>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</si>
  <si>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</si>
  <si>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</si>
  <si>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</si>
  <si>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</si>
  <si>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</si>
  <si>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</si>
  <si>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</si>
  <si>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</si>
  <si>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</si>
  <si>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</si>
  <si>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</si>
  <si>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</si>
  <si>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</si>
  <si>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</si>
  <si>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</si>
  <si>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</si>
  <si>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</si>
  <si>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</si>
  <si>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</si>
  <si>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</si>
  <si>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</si>
  <si>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</si>
  <si>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</si>
  <si>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</si>
  <si>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</si>
  <si>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</si>
  <si>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</si>
  <si>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</si>
  <si>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</si>
  <si>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</si>
  <si>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</si>
  <si>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</si>
  <si>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</si>
  <si>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</si>
  <si>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</si>
  <si>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</si>
  <si>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</si>
  <si>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</si>
  <si>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</si>
  <si>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</si>
  <si>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</si>
  <si>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</si>
  <si>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</si>
  <si>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</si>
  <si>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</si>
  <si>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</si>
  <si>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</si>
  <si>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</si>
  <si>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</si>
  <si>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</si>
  <si>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</si>
  <si>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</si>
  <si>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</si>
  <si>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</si>
  <si>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</si>
  <si>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</si>
  <si>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</si>
  <si>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</si>
  <si>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</si>
  <si>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</si>
  <si>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</si>
  <si>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</si>
  <si>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</si>
  <si>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</si>
  <si>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</si>
  <si>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</si>
  <si>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</si>
  <si>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</si>
  <si>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</si>
  <si>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</si>
  <si>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</si>
  <si>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</si>
  <si>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</si>
  <si>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</si>
  <si>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</si>
  <si>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</si>
  <si>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</si>
  <si>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</si>
  <si>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</si>
  <si>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</si>
  <si>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</si>
  <si>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</si>
  <si>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</si>
  <si>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</si>
  <si>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</si>
  <si>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</si>
  <si>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</si>
  <si>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</si>
  <si>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</si>
  <si>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</si>
  <si>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</si>
  <si>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</si>
  <si>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</si>
  <si>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</si>
  <si>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</si>
  <si>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</si>
  <si>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</si>
  <si>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</si>
  <si>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</si>
  <si>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</si>
  <si>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</si>
  <si>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</si>
  <si>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</si>
  <si>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</si>
  <si>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</si>
  <si>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</si>
  <si>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</si>
  <si>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</si>
  <si>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</si>
  <si>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</si>
  <si>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</si>
  <si>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</si>
  <si>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</si>
  <si>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</si>
  <si>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</si>
  <si>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</si>
  <si>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</si>
  <si>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</si>
  <si>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</si>
  <si>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</si>
  <si>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</si>
  <si>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</si>
  <si>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</si>
  <si>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</si>
  <si>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</si>
  <si>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</si>
  <si>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</si>
  <si>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</si>
  <si>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</si>
  <si>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</si>
  <si>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</si>
  <si>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</si>
  <si>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</si>
  <si>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</si>
  <si>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</si>
  <si>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</si>
  <si>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</si>
  <si>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</si>
  <si>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</si>
  <si>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</si>
  <si>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</si>
  <si>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</si>
  <si>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</si>
  <si>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</si>
  <si>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</si>
  <si>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</si>
  <si>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</si>
  <si>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</si>
  <si>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</si>
  <si>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</si>
  <si>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</si>
  <si>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</si>
  <si>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</si>
  <si>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</si>
  <si>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</si>
  <si>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</si>
  <si>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</si>
  <si>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</si>
  <si>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</si>
  <si>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</si>
  <si>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</si>
  <si>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</si>
  <si>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</si>
  <si>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</si>
  <si>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</si>
  <si>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</si>
  <si>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</si>
  <si>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</si>
  <si>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</si>
  <si>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</si>
  <si>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</si>
  <si>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</si>
  <si>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</si>
  <si>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</si>
  <si>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</si>
  <si>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</si>
  <si>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</si>
  <si>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</si>
  <si>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</si>
  <si>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</si>
  <si>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</si>
  <si>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</si>
  <si>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</si>
  <si>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</si>
  <si>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</si>
  <si>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</si>
  <si>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</si>
  <si>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</si>
  <si>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</si>
  <si>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</si>
  <si>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</si>
  <si>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</si>
  <si>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</si>
  <si>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</si>
  <si>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</si>
  <si>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</si>
  <si>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</si>
  <si>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</si>
  <si>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</si>
  <si>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</si>
  <si>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</si>
  <si>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</si>
  <si>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</si>
  <si>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</si>
  <si>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</si>
  <si>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</si>
  <si>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</si>
  <si>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</si>
  <si>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</si>
  <si>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</si>
  <si>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</si>
  <si>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</si>
  <si>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</si>
  <si>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</si>
  <si>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</si>
  <si>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</si>
  <si>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</si>
  <si>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</si>
  <si>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</si>
  <si>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</si>
  <si>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</si>
  <si>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</si>
  <si>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</si>
  <si>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</si>
  <si>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</si>
  <si>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</si>
  <si>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</si>
  <si>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</si>
  <si>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</si>
  <si>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</si>
  <si>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</si>
  <si>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</si>
  <si>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</si>
  <si>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</si>
  <si>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</si>
  <si>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</si>
  <si>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</si>
  <si>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</si>
  <si>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</si>
  <si>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</si>
  <si>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</si>
  <si>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</si>
  <si>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</si>
  <si>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</si>
  <si>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</si>
  <si>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</si>
  <si>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</si>
  <si>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</si>
  <si>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</si>
  <si>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</si>
  <si>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</si>
  <si>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</si>
  <si>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</si>
  <si>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</si>
  <si>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</si>
  <si>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</si>
  <si>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</si>
  <si>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</si>
  <si>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</si>
  <si>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</si>
  <si>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</si>
  <si>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</si>
  <si>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</si>
  <si>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</si>
  <si>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</si>
  <si>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</si>
  <si>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</si>
  <si>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</si>
  <si>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</si>
  <si>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</si>
  <si>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</si>
  <si>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</si>
  <si>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</si>
  <si>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</si>
  <si>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</si>
  <si>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</si>
  <si>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</si>
  <si>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</si>
  <si>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</si>
  <si>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</si>
  <si>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</si>
  <si>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</si>
  <si>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</si>
  <si>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</si>
  <si>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</si>
  <si>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</si>
  <si>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</si>
  <si>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</si>
  <si>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</si>
  <si>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</si>
  <si>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</si>
  <si>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</si>
  <si>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</si>
  <si>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</si>
  <si>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</si>
  <si>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</si>
  <si>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</si>
  <si>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</si>
  <si>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</si>
  <si>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</si>
  <si>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</si>
  <si>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</si>
  <si>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</si>
  <si>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</si>
  <si>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</si>
  <si>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</si>
  <si>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</si>
  <si>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</si>
  <si>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</si>
  <si>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</si>
  <si>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</si>
  <si>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</si>
  <si>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</si>
  <si>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</si>
  <si>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</si>
  <si>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</si>
  <si>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</si>
  <si>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</si>
  <si>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</si>
  <si>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</si>
  <si>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</si>
  <si>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</si>
  <si>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</si>
  <si>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</si>
  <si>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</si>
  <si>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</si>
  <si>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</si>
  <si>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</si>
  <si>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</si>
  <si>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</si>
  <si>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</si>
  <si>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</si>
  <si>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</si>
  <si>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</si>
  <si>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</si>
  <si>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</si>
  <si>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</si>
  <si>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</si>
  <si>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</si>
  <si>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</si>
  <si>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</si>
  <si>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</si>
  <si>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</si>
  <si>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</si>
  <si>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</si>
  <si>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</si>
  <si>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</si>
  <si>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</si>
  <si>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</si>
  <si>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</si>
  <si>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</si>
  <si>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</si>
  <si>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</si>
  <si>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</si>
  <si>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</si>
  <si>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</si>
  <si>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</si>
  <si>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</si>
  <si>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</si>
  <si>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</si>
  <si>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</si>
  <si>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</si>
  <si>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</si>
  <si>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</si>
  <si>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</si>
  <si>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</si>
  <si>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</si>
  <si>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</si>
  <si>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</si>
  <si>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</si>
  <si>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</si>
  <si>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</si>
  <si>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</si>
  <si>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</si>
  <si>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</si>
  <si>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</si>
  <si>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</si>
  <si>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</si>
  <si>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</si>
  <si>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</si>
  <si>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</si>
  <si>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</si>
  <si>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</si>
  <si>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</si>
  <si>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</si>
  <si>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</si>
  <si>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</si>
  <si>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</si>
  <si>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</si>
  <si>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</si>
  <si>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</si>
  <si>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</si>
  <si>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</si>
  <si>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</si>
  <si>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</si>
  <si>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</si>
  <si>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</si>
  <si>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</si>
  <si>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</si>
  <si>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</si>
  <si>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</si>
  <si>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</si>
  <si>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</si>
  <si>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</si>
  <si>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</si>
  <si>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</si>
  <si>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</si>
  <si>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</si>
  <si>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</si>
  <si>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</si>
  <si>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</si>
  <si>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</si>
  <si>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</si>
  <si>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</si>
  <si>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</si>
  <si>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</si>
  <si>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</si>
  <si>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</si>
  <si>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</si>
  <si>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</si>
  <si>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</si>
  <si>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</si>
  <si>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</si>
  <si>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</si>
  <si>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</si>
  <si>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</si>
  <si>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</si>
  <si>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</si>
  <si>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</si>
  <si>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</si>
  <si>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</si>
  <si>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</si>
  <si>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</si>
  <si>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</si>
  <si>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</si>
  <si>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</si>
  <si>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</si>
  <si>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</si>
  <si>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</si>
  <si>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</si>
  <si>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</si>
  <si>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</si>
  <si>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</si>
  <si>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</si>
  <si>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</si>
  <si>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</si>
  <si>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</si>
  <si>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</si>
  <si>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</si>
  <si>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</si>
  <si>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</si>
  <si>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</si>
  <si>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</si>
  <si>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</si>
  <si>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</si>
  <si>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</si>
  <si>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</si>
  <si>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</si>
  <si>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</si>
  <si>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</si>
  <si>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</si>
  <si>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</si>
  <si>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</si>
  <si>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</si>
  <si>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</si>
  <si>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</si>
  <si>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</si>
  <si>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</si>
  <si>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</si>
  <si>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</si>
  <si>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</si>
  <si>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</si>
  <si>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</si>
  <si>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</si>
  <si>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</si>
  <si>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</si>
  <si>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</si>
  <si>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</si>
  <si>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</si>
  <si>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</si>
  <si>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</si>
  <si>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</si>
  <si>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</si>
  <si>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</si>
  <si>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</si>
  <si>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</si>
  <si>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</si>
  <si>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</si>
  <si>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</si>
  <si>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</si>
  <si>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</si>
  <si>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</si>
  <si>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</si>
  <si>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</si>
  <si>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</si>
  <si>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</si>
  <si>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</si>
  <si>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</si>
  <si>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</si>
  <si>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</si>
  <si>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</si>
  <si>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</si>
  <si>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</si>
  <si>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</si>
  <si>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</si>
  <si>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</si>
  <si>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</si>
  <si>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</si>
  <si>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</si>
  <si>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</si>
  <si>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</si>
  <si>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</si>
  <si>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</si>
  <si>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</si>
  <si>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</si>
  <si>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</si>
  <si>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</si>
  <si>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</si>
  <si>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</si>
  <si>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</si>
  <si>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</si>
  <si>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</si>
  <si>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</si>
  <si>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</si>
  <si>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</si>
  <si>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</si>
  <si>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</si>
  <si>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</si>
  <si>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</si>
  <si>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</si>
  <si>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</si>
  <si>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</si>
  <si>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</si>
  <si>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</si>
  <si>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</si>
  <si>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</si>
  <si>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</si>
  <si>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</si>
  <si>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</si>
  <si>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</si>
  <si>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</si>
  <si>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</si>
  <si>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</si>
  <si>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</si>
  <si>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</si>
  <si>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</si>
  <si>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</si>
  <si>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</si>
  <si>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</si>
  <si>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</si>
  <si>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</si>
  <si>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</si>
  <si>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</si>
  <si>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</si>
  <si>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</si>
  <si>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</si>
  <si>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</si>
  <si>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</si>
  <si>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</si>
  <si>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</si>
  <si>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</si>
  <si>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</si>
  <si>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</si>
  <si>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</si>
  <si>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</si>
  <si>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</si>
  <si>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</si>
  <si>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</si>
  <si>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</si>
  <si>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</si>
  <si>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</si>
  <si>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</si>
  <si>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</si>
  <si>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</si>
  <si>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</si>
  <si>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</si>
  <si>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</si>
  <si>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</si>
  <si>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</si>
  <si>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</si>
  <si>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</si>
  <si>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</si>
  <si>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</si>
  <si>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</si>
  <si>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</si>
  <si>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</si>
  <si>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</si>
  <si>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</si>
  <si>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</si>
  <si>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</si>
  <si>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</si>
  <si>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</si>
  <si>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</si>
  <si>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</si>
  <si>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</si>
  <si>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</si>
  <si>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</si>
  <si>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</si>
  <si>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</si>
  <si>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</si>
  <si>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</si>
  <si>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</si>
  <si>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</si>
  <si>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</si>
  <si>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</si>
  <si>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</si>
  <si>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</si>
  <si>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</si>
  <si>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</si>
  <si>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</si>
  <si>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</si>
  <si>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</si>
  <si>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</si>
  <si>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</si>
  <si>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</si>
  <si>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</si>
  <si>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</si>
  <si>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</si>
  <si>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</si>
  <si>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</si>
  <si>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</si>
  <si>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</si>
  <si>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</si>
  <si>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</si>
  <si>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</si>
  <si>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</si>
  <si>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</si>
  <si>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</si>
  <si>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</si>
  <si>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</si>
  <si>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</si>
  <si>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</si>
  <si>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</si>
  <si>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</si>
  <si>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</si>
  <si>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</si>
  <si>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</si>
  <si>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</si>
  <si>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</si>
  <si>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</si>
  <si>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</si>
  <si>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</si>
  <si>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</si>
  <si>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</si>
  <si>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</si>
  <si>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</si>
  <si>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</si>
  <si>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</si>
  <si>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</si>
  <si>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</si>
  <si>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</si>
  <si>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</si>
  <si>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</si>
  <si>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</si>
  <si>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</si>
  <si>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</si>
  <si>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</si>
  <si>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</si>
  <si>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</si>
  <si>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</si>
  <si>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</si>
  <si>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</si>
  <si>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</si>
  <si>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</si>
  <si>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</si>
  <si>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</si>
  <si>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</si>
  <si>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</si>
  <si>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</si>
  <si>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</si>
  <si>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</si>
  <si>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</si>
  <si>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</si>
  <si>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</si>
  <si>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</si>
  <si>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</si>
  <si>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</si>
  <si>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</si>
  <si>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</si>
  <si>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</si>
  <si>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</si>
  <si>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</si>
  <si>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</si>
  <si>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</si>
  <si>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</si>
  <si>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</si>
  <si>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</si>
  <si>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</si>
  <si>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</si>
  <si>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</si>
  <si>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</si>
  <si>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</si>
  <si>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</si>
  <si>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</si>
  <si>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</si>
  <si>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</si>
  <si>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</si>
  <si>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</si>
  <si>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</si>
  <si>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</si>
  <si>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</si>
  <si>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</si>
  <si>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</si>
  <si>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</si>
  <si>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</si>
  <si>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</si>
  <si>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</si>
  <si>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</si>
  <si>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</si>
  <si>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</si>
  <si>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</si>
  <si>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</si>
  <si>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</si>
  <si>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</si>
  <si>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</si>
  <si>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</si>
  <si>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</si>
  <si>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</si>
  <si>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</si>
  <si>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</si>
  <si>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</si>
  <si>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</si>
  <si>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</si>
  <si>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</si>
  <si>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</si>
  <si>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</si>
  <si>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</si>
  <si>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</si>
  <si>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</si>
  <si>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</si>
  <si>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</si>
  <si>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</si>
  <si>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</si>
  <si>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</si>
  <si>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</si>
  <si>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</si>
  <si>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</si>
  <si>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</si>
  <si>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</si>
  <si>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</si>
  <si>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</si>
  <si>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</si>
  <si>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</si>
  <si>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</si>
  <si>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</si>
  <si>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</si>
  <si>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</si>
  <si>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</si>
  <si>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</si>
  <si>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</si>
  <si>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</si>
  <si>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</si>
  <si>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</si>
  <si>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</si>
  <si>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</si>
  <si>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</si>
  <si>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</si>
  <si>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</si>
  <si>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</si>
  <si>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</si>
  <si>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</si>
  <si>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</si>
  <si>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</si>
  <si>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</si>
  <si>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</si>
  <si>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</si>
  <si>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</si>
  <si>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</si>
  <si>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</si>
  <si>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</si>
  <si>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</si>
  <si>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</si>
  <si>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</si>
  <si>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</si>
  <si>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</si>
  <si>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</si>
  <si>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</si>
  <si>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</si>
  <si>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</si>
  <si>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</si>
  <si>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</si>
  <si>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</si>
  <si>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</si>
  <si>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</si>
  <si>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</si>
  <si>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</si>
  <si>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</si>
  <si>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</si>
  <si>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</si>
  <si>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</si>
  <si>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</si>
  <si>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</si>
  <si>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</si>
  <si>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</si>
  <si>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</si>
  <si>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</si>
  <si>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</si>
  <si>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</si>
  <si>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</si>
  <si>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</si>
  <si>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</si>
  <si>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</si>
  <si>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</si>
  <si>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</si>
  <si>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</si>
  <si>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</si>
  <si>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</si>
  <si>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</si>
  <si>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</si>
  <si>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</si>
  <si>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</si>
  <si>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</si>
  <si>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</si>
  <si>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</si>
  <si>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</si>
  <si>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</si>
  <si>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</si>
  <si>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</si>
  <si>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</si>
  <si>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</si>
  <si>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</si>
  <si>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</si>
  <si>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</si>
  <si>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</si>
  <si>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</si>
  <si>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</si>
  <si>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</si>
  <si>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</si>
  <si>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</si>
  <si>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</si>
  <si>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</si>
  <si>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</si>
  <si>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</si>
  <si>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</si>
  <si>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</si>
  <si>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</si>
  <si>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</si>
  <si>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</si>
  <si>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</si>
  <si>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</si>
  <si>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</si>
  <si>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</si>
  <si>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</si>
  <si>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</si>
  <si>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</si>
  <si>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</si>
  <si>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</si>
  <si>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</si>
  <si>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</si>
  <si>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</si>
  <si>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</si>
  <si>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</si>
  <si>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</si>
  <si>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</si>
  <si>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</si>
  <si>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</si>
  <si>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</si>
  <si>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</si>
  <si>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</si>
  <si>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</si>
  <si>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</si>
  <si>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</si>
  <si>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</si>
  <si>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</si>
  <si>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</si>
  <si>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</si>
  <si>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</si>
  <si>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</si>
  <si>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</si>
  <si>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</si>
  <si>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</si>
  <si>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</si>
  <si>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</si>
  <si>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</si>
  <si>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</si>
  <si>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</si>
  <si>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</si>
  <si>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</si>
  <si>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</si>
  <si>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</si>
  <si>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</si>
  <si>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</si>
  <si>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</si>
  <si>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</si>
  <si>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</si>
  <si>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</si>
  <si>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</si>
  <si>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</si>
  <si>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</si>
  <si>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</si>
  <si>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</si>
  <si>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</si>
  <si>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</si>
  <si>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</si>
  <si>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</si>
  <si>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</si>
  <si>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</si>
  <si>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</si>
  <si>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</si>
  <si>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</si>
  <si>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</si>
  <si>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</si>
  <si>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</si>
  <si>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</si>
  <si>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</si>
  <si>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</si>
  <si>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</si>
  <si>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</si>
  <si>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</si>
  <si>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</si>
  <si>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</si>
  <si>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</si>
  <si>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</si>
  <si>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</si>
  <si>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</si>
  <si>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</si>
  <si>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</si>
  <si>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</si>
  <si>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</si>
  <si>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</si>
  <si>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</si>
  <si>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</si>
  <si>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</si>
  <si>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</si>
  <si>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</si>
  <si>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</si>
  <si>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</si>
  <si>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</si>
  <si>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</si>
  <si>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</si>
  <si>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</si>
  <si>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</si>
  <si>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</si>
  <si>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</si>
  <si>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</si>
  <si>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</si>
  <si>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</si>
  <si>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</si>
  <si>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</si>
  <si>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</si>
  <si>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</si>
  <si>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</si>
  <si>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</si>
  <si>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</si>
  <si>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</si>
  <si>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</si>
  <si>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</si>
  <si>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</si>
  <si>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</si>
  <si>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</si>
  <si>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</si>
  <si>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</si>
  <si>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</si>
  <si>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</si>
  <si>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</si>
  <si>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</si>
  <si>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</si>
  <si>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</si>
  <si>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</si>
  <si>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</si>
  <si>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</si>
  <si>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</si>
  <si>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</si>
  <si>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</si>
  <si>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</si>
  <si>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</si>
  <si>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</si>
  <si>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</si>
  <si>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</si>
  <si>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</si>
  <si>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</si>
  <si>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</si>
  <si>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</si>
  <si>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</si>
  <si>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</si>
  <si>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</si>
  <si>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</si>
  <si>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</si>
  <si>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</si>
  <si>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</si>
  <si>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</si>
  <si>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</si>
  <si>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</si>
  <si>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</si>
  <si>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</si>
  <si>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</si>
  <si>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</si>
  <si>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</si>
  <si>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</si>
  <si>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</si>
  <si>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</si>
  <si>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</si>
  <si>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</si>
  <si>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</si>
  <si>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</si>
  <si>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</si>
  <si>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</si>
  <si>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</si>
  <si>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</si>
  <si>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</si>
  <si>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</si>
  <si>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</si>
  <si>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</si>
  <si>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</si>
  <si>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</si>
  <si>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</si>
  <si>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</si>
  <si>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</si>
  <si>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</si>
  <si>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</si>
  <si>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</si>
  <si>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</si>
  <si>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</si>
  <si>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</si>
  <si>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</si>
  <si>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</si>
  <si>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</si>
  <si>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</si>
  <si>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</si>
  <si>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</si>
  <si>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</si>
  <si>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</si>
  <si>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</si>
  <si>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</si>
  <si>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</si>
  <si>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</si>
  <si>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</si>
  <si>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</si>
  <si>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</si>
  <si>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</si>
  <si>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</si>
  <si>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</si>
  <si>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</si>
  <si>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</si>
  <si>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</si>
  <si>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</si>
  <si>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</si>
  <si>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</si>
  <si>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</si>
  <si>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</si>
  <si>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</si>
  <si>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</si>
  <si>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</si>
  <si>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</si>
  <si>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</si>
  <si>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</si>
  <si>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</si>
  <si>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</si>
  <si>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</si>
  <si>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</si>
  <si>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</si>
  <si>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</si>
  <si>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</si>
  <si>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</si>
  <si>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</si>
  <si>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</si>
  <si>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</si>
  <si>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</si>
  <si>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</si>
  <si>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</si>
  <si>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</si>
  <si>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</si>
  <si>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</si>
  <si>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</si>
  <si>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</si>
  <si>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</si>
  <si>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</si>
  <si>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</si>
  <si>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</si>
  <si>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</si>
  <si>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</si>
  <si>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</si>
  <si>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</si>
  <si>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</si>
  <si>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</si>
  <si>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</si>
  <si>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</si>
  <si>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</si>
  <si>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</si>
  <si>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</si>
  <si>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</si>
  <si>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</si>
  <si>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</si>
  <si>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</si>
  <si>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</si>
  <si>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</si>
  <si>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</si>
  <si>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</si>
  <si>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</si>
  <si>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</si>
  <si>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</si>
  <si>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</si>
  <si>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</si>
  <si>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</si>
  <si>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</si>
  <si>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</si>
  <si>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</si>
  <si>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</si>
  <si>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</si>
  <si>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</si>
  <si>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</si>
  <si>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</si>
  <si>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</si>
  <si>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</si>
  <si>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</si>
  <si>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</si>
  <si>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</si>
  <si>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</si>
  <si>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</si>
  <si>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</si>
  <si>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</si>
  <si>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</si>
  <si>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</si>
  <si>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</si>
  <si>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</si>
  <si>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</si>
  <si>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</si>
  <si>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</si>
  <si>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</si>
  <si>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</si>
  <si>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</si>
  <si>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</si>
  <si>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</si>
  <si>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</si>
  <si>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</si>
  <si>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</si>
  <si>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</si>
  <si>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</si>
  <si>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</si>
  <si>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</si>
  <si>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</si>
  <si>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</si>
  <si>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</si>
  <si>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</si>
  <si>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</si>
  <si>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</si>
  <si>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</si>
  <si>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</si>
  <si>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</si>
  <si>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</si>
  <si>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</si>
  <si>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</si>
  <si>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</si>
  <si>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</si>
  <si>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</si>
  <si>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</si>
  <si>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</si>
  <si>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</si>
  <si>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</si>
  <si>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</si>
  <si>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</si>
  <si>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</si>
  <si>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</si>
  <si>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</si>
  <si>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</si>
  <si>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</si>
  <si>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</si>
  <si>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</si>
  <si>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</si>
  <si>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</si>
  <si>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</si>
  <si>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</si>
  <si>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</si>
  <si>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</si>
  <si>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</si>
  <si>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</si>
  <si>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</si>
  <si>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</si>
  <si>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</si>
  <si>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</si>
  <si>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</si>
  <si>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</si>
  <si>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</si>
  <si>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</si>
  <si>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</si>
  <si>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</si>
  <si>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</si>
  <si>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</si>
  <si>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</si>
  <si>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</si>
  <si>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</si>
  <si>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</si>
  <si>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</si>
  <si>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</si>
  <si>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</si>
  <si>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</si>
  <si>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</si>
  <si>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</si>
  <si>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</si>
  <si>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</si>
  <si>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</si>
  <si>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</si>
  <si>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</si>
  <si>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</si>
  <si>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</si>
  <si>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</si>
  <si>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</si>
  <si>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</si>
  <si>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</si>
  <si>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</si>
  <si>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</si>
  <si>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</si>
  <si>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</si>
  <si>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</si>
  <si>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</si>
  <si>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</si>
  <si>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</si>
  <si>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</si>
  <si>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</si>
  <si>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</si>
  <si>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</si>
  <si>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</si>
  <si>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</si>
  <si>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</si>
  <si>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</si>
  <si>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</si>
  <si>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</si>
  <si>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</si>
  <si>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</si>
  <si>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</si>
  <si>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</si>
  <si>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</si>
  <si>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</si>
  <si>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</si>
  <si>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</si>
  <si>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</si>
  <si>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</si>
  <si>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</si>
  <si>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</si>
  <si>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</si>
  <si>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</si>
  <si>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</si>
  <si>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</si>
  <si>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</si>
  <si>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</si>
  <si>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</si>
  <si>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</si>
  <si>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</si>
  <si>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</si>
  <si>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</si>
  <si>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</si>
  <si>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</si>
  <si>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</si>
  <si>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</si>
  <si>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</si>
  <si>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</si>
  <si>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</si>
  <si>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</si>
  <si>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</si>
  <si>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</si>
  <si>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</si>
  <si>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</si>
  <si>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</si>
  <si>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</si>
  <si>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</si>
  <si>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</si>
  <si>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</si>
  <si>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</si>
  <si>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</si>
  <si>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</si>
  <si>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</si>
  <si>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</si>
  <si>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</si>
  <si>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</si>
  <si>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</si>
  <si>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</si>
  <si>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</si>
  <si>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</si>
  <si>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</si>
  <si>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</si>
  <si>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</si>
  <si>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</si>
  <si>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</si>
  <si>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</si>
  <si>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</si>
  <si>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</si>
  <si>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</si>
  <si>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</si>
  <si>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</si>
  <si>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</si>
  <si>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</si>
  <si>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</si>
  <si>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</si>
  <si>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</si>
  <si>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</si>
  <si>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</si>
  <si>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</si>
  <si>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</si>
  <si>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</si>
  <si>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</si>
  <si>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</si>
  <si>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</si>
  <si>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</si>
  <si>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</si>
  <si>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</si>
  <si>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</si>
  <si>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</si>
  <si>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</si>
  <si>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</si>
  <si>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</si>
  <si>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</si>
  <si>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</si>
  <si>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</si>
  <si>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</si>
  <si>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</si>
  <si>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</si>
  <si>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</si>
  <si>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</si>
  <si>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</si>
  <si>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</si>
  <si>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</si>
  <si>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</si>
  <si>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</si>
  <si>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</si>
  <si>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</si>
  <si>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</si>
  <si>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</si>
  <si>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</si>
  <si>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</si>
  <si>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</si>
  <si>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</si>
  <si>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</si>
  <si>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</si>
  <si>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</si>
  <si>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</si>
  <si>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</si>
  <si>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</si>
  <si>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</si>
  <si>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</si>
  <si>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</si>
  <si>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</si>
  <si>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</si>
  <si>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</si>
  <si>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</si>
  <si>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</si>
  <si>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</si>
  <si>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</si>
  <si>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</si>
  <si>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</si>
  <si>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</si>
  <si>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</si>
  <si>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</si>
  <si>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</si>
  <si>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</si>
  <si>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</si>
  <si>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</si>
  <si>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</si>
  <si>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</si>
  <si>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</si>
  <si>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</si>
  <si>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</si>
  <si>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</si>
  <si>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</si>
  <si>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</si>
  <si>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</si>
  <si>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</si>
  <si>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</si>
  <si>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</si>
  <si>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</si>
  <si>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</si>
  <si>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</si>
  <si>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</si>
  <si>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</si>
  <si>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</si>
  <si>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</si>
  <si>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</si>
  <si>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</si>
  <si>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</si>
  <si>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</si>
  <si>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</si>
  <si>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</si>
  <si>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</si>
  <si>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</si>
  <si>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</si>
  <si>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</si>
  <si>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</si>
  <si>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</si>
  <si>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</si>
  <si>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</si>
  <si>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</si>
  <si>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</si>
  <si>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</si>
  <si>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</si>
  <si>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</si>
  <si>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</si>
  <si>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</si>
  <si>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</si>
  <si>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</si>
  <si>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</si>
  <si>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</si>
  <si>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</si>
  <si>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</si>
  <si>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</si>
  <si>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</si>
  <si>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</si>
  <si>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</si>
  <si>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</si>
  <si>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</si>
  <si>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</si>
  <si>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</si>
  <si>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</si>
  <si>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</si>
  <si>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</si>
  <si>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</si>
  <si>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</si>
  <si>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</si>
  <si>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</si>
  <si>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</si>
  <si>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</si>
  <si>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</si>
  <si>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</si>
  <si>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</si>
  <si>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</si>
  <si>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</si>
  <si>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</si>
  <si>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</si>
  <si>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</si>
  <si>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</si>
  <si>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</si>
  <si>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</si>
  <si>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</si>
  <si>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</si>
  <si>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</si>
  <si>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</si>
  <si>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</si>
  <si>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</si>
  <si>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</si>
  <si>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</si>
  <si>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</si>
  <si>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</si>
  <si>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</si>
  <si>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</si>
  <si>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</si>
  <si>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</si>
  <si>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</si>
  <si>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</si>
  <si>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</si>
  <si>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</si>
  <si>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</si>
  <si>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</si>
  <si>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</si>
  <si>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</si>
  <si>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</si>
  <si>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</si>
  <si>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</si>
  <si>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</si>
  <si>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</si>
  <si>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</si>
  <si>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</si>
  <si>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</si>
  <si>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</si>
  <si>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</si>
  <si>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</si>
  <si>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</si>
  <si>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</si>
  <si>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</si>
  <si>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</si>
  <si>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</si>
  <si>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</si>
  <si>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</si>
  <si>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</si>
  <si>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</si>
  <si>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</si>
  <si>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</si>
  <si>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</si>
  <si>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</si>
  <si>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</si>
  <si>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</si>
  <si>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</si>
  <si>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</si>
  <si>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</si>
  <si>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</si>
  <si>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</si>
  <si>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</si>
  <si>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</si>
  <si>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</si>
  <si>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</si>
  <si>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</si>
  <si>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</si>
  <si>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</si>
  <si>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</si>
  <si>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</si>
  <si>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</si>
  <si>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</si>
  <si>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</si>
  <si>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</si>
  <si>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</si>
  <si>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</si>
  <si>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</si>
  <si>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</si>
  <si>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</si>
  <si>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</si>
  <si>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</si>
  <si>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</si>
  <si>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</si>
  <si>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</si>
  <si>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</si>
  <si>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</si>
  <si>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</si>
  <si>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</si>
  <si>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</si>
  <si>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</si>
  <si>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</si>
  <si>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</si>
  <si>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</si>
  <si>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</si>
  <si>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</si>
  <si>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</si>
  <si>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</si>
  <si>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</si>
  <si>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</si>
  <si>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</si>
  <si>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</si>
  <si>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</si>
  <si>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</si>
  <si>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</si>
  <si>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</si>
  <si>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</si>
  <si>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</si>
  <si>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</si>
  <si>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</si>
  <si>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</si>
  <si>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</si>
  <si>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</si>
  <si>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</si>
  <si>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</si>
  <si>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</si>
  <si>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</si>
  <si>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</si>
  <si>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</si>
  <si>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</si>
  <si>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</si>
  <si>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</si>
  <si>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</si>
  <si>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</si>
  <si>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</si>
  <si>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</si>
  <si>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</si>
  <si>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</si>
  <si>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</si>
  <si>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</si>
  <si>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</si>
  <si>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</si>
  <si>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</si>
  <si>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</si>
  <si>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</si>
  <si>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</si>
  <si>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</si>
  <si>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</si>
  <si>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</si>
  <si>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</si>
  <si>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</si>
  <si>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</si>
  <si>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</si>
  <si>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</si>
  <si>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</si>
  <si>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</si>
  <si>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</si>
  <si>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</si>
  <si>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</si>
  <si>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</si>
  <si>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</si>
  <si>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</si>
  <si>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</si>
  <si>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</si>
  <si>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</si>
  <si>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</si>
  <si>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</si>
  <si>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</si>
  <si>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</si>
  <si>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</si>
  <si>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</si>
  <si>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</si>
  <si>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</si>
  <si>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</si>
  <si>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</si>
  <si>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</si>
  <si>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</si>
  <si>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</si>
  <si>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</si>
  <si>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</si>
  <si>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</si>
  <si>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</si>
  <si>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</si>
  <si>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</si>
  <si>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</si>
  <si>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</si>
  <si>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</si>
  <si>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</si>
  <si>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</si>
  <si>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</si>
  <si>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</si>
  <si>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</si>
  <si>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</si>
  <si>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</si>
  <si>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</si>
  <si>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</si>
  <si>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</si>
  <si>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</si>
  <si>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</si>
  <si>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</si>
  <si>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</si>
  <si>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</si>
  <si>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</si>
  <si>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</si>
  <si>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</si>
  <si>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</si>
  <si>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</si>
  <si>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</si>
  <si>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</si>
  <si>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</si>
  <si>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</si>
  <si>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</si>
  <si>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</si>
  <si>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</si>
  <si>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</si>
  <si>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</si>
  <si>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</si>
  <si>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</si>
  <si>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</si>
  <si>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</si>
  <si>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</si>
  <si>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</si>
  <si>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</si>
  <si>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</si>
  <si>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</si>
  <si>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</si>
  <si>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</si>
  <si>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</si>
  <si>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</si>
  <si>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</si>
  <si>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</si>
  <si>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</si>
  <si>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</si>
  <si>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</si>
  <si>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</si>
  <si>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</si>
  <si>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</si>
  <si>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</si>
  <si>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</si>
  <si>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</si>
  <si>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</si>
  <si>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</si>
  <si>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</si>
  <si>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</si>
  <si>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</si>
  <si>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</si>
  <si>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</si>
  <si>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</si>
  <si>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</si>
  <si>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</si>
  <si>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</si>
  <si>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</si>
  <si>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</si>
  <si>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</si>
  <si>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</si>
  <si>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</si>
  <si>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</si>
  <si>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</si>
  <si>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</si>
  <si>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</si>
  <si>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</si>
  <si>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</si>
  <si>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</si>
  <si>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</si>
  <si>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</si>
  <si>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</si>
  <si>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</si>
  <si>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</si>
  <si>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</si>
  <si>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</si>
  <si>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</si>
  <si>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</si>
  <si>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</si>
  <si>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</si>
  <si>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</si>
  <si>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</si>
  <si>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</si>
  <si>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</si>
  <si>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</si>
  <si>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</si>
  <si>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</si>
  <si>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</si>
  <si>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</si>
  <si>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</si>
  <si>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</si>
  <si>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</si>
  <si>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</si>
  <si>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</si>
  <si>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</si>
  <si>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</si>
  <si>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</si>
  <si>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</si>
  <si>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</si>
  <si>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</si>
  <si>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</si>
  <si>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</si>
  <si>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</si>
  <si>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</si>
  <si>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</si>
  <si>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</si>
  <si>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</si>
  <si>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</si>
  <si>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</si>
  <si>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</si>
  <si>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</si>
  <si>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</si>
  <si>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</si>
  <si>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</si>
  <si>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</si>
  <si>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</si>
  <si>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</si>
  <si>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</si>
  <si>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</si>
  <si>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</si>
  <si>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</si>
  <si>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</si>
  <si>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</si>
  <si>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</si>
  <si>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</si>
  <si>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</si>
  <si>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</si>
  <si>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</si>
  <si>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</si>
  <si>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</si>
  <si>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</si>
  <si>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</si>
  <si>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</si>
  <si>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</si>
  <si>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</si>
  <si>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</si>
  <si>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</si>
  <si>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</si>
  <si>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</si>
  <si>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</si>
  <si>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</si>
  <si>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</si>
  <si>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</si>
  <si>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</si>
  <si>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</si>
  <si>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</si>
  <si>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</si>
  <si>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</si>
  <si>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</si>
  <si>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</si>
  <si>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</si>
  <si>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</si>
  <si>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</si>
  <si>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</si>
  <si>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</si>
  <si>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</si>
  <si>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</si>
  <si>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</si>
  <si>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</si>
  <si>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</si>
  <si>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</si>
  <si>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</si>
  <si>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</si>
  <si>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</si>
  <si>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</si>
  <si>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</si>
  <si>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</si>
  <si>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</si>
  <si>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</si>
  <si>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</si>
  <si>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</si>
  <si>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</si>
  <si>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</si>
  <si>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</si>
  <si>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</si>
  <si>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</si>
  <si>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</si>
  <si>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</si>
  <si>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</si>
  <si>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</si>
  <si>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</si>
  <si>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</si>
  <si>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</si>
  <si>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</si>
  <si>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</si>
  <si>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</si>
  <si>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</si>
  <si>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</si>
  <si>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</si>
  <si>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</si>
  <si>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</si>
  <si>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</si>
  <si>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</si>
  <si>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</si>
  <si>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</si>
  <si>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</si>
  <si>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</si>
  <si>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</si>
  <si>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</si>
  <si>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</si>
  <si>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</si>
  <si>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</si>
  <si>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</si>
  <si>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</si>
  <si>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</si>
  <si>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</si>
  <si>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</si>
  <si>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</si>
  <si>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</si>
  <si>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</si>
  <si>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</si>
  <si>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</si>
  <si>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</si>
  <si>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</si>
  <si>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</si>
  <si>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</si>
  <si>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</si>
  <si>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</si>
  <si>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</si>
  <si>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</si>
  <si>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</si>
  <si>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</si>
  <si>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</si>
  <si>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</si>
  <si>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</si>
  <si>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</si>
  <si>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</si>
  <si>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</si>
  <si>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</si>
  <si>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</si>
  <si>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</si>
  <si>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</si>
  <si>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</si>
  <si>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</si>
  <si>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</si>
  <si>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</si>
  <si>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</si>
  <si>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</si>
  <si>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</si>
  <si>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</si>
  <si>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</si>
  <si>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</si>
  <si>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</si>
  <si>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</si>
  <si>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</si>
  <si>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</si>
  <si>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</si>
  <si>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</si>
  <si>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</si>
  <si>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</si>
  <si>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</si>
  <si>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</si>
  <si>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</si>
  <si>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</si>
  <si>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</si>
  <si>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</si>
  <si>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</si>
  <si>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</si>
  <si>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</si>
  <si>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</si>
  <si>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</si>
  <si>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</si>
  <si>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</si>
  <si>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</si>
  <si>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</si>
  <si>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</si>
  <si>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</si>
  <si>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</si>
  <si>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</si>
  <si>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</si>
  <si>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</si>
  <si>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</si>
  <si>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</si>
  <si>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</si>
  <si>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</si>
  <si>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</si>
  <si>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</si>
  <si>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</si>
  <si>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</si>
  <si>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</si>
  <si>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</si>
  <si>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</si>
  <si>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</si>
  <si>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</si>
  <si>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</si>
  <si>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</si>
  <si>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</si>
  <si>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</si>
  <si>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</si>
  <si>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</si>
  <si>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</si>
  <si>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</si>
  <si>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</si>
  <si>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</si>
  <si>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</si>
  <si>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</si>
  <si>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</si>
  <si>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</si>
  <si>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</si>
  <si>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</si>
  <si>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</si>
  <si>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</si>
  <si>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</si>
  <si>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</si>
  <si>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</si>
  <si>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</si>
  <si>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</si>
  <si>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</si>
  <si>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</si>
  <si>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</si>
  <si>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</si>
  <si>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</si>
  <si>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</si>
  <si>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</si>
  <si>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</si>
  <si>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</si>
  <si>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</si>
  <si>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</si>
  <si>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</si>
  <si>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</si>
  <si>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</si>
  <si>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</si>
  <si>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</si>
  <si>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</si>
  <si>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</si>
  <si>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</si>
  <si>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</si>
  <si>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</si>
  <si>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</si>
  <si>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</si>
  <si>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</si>
  <si>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</si>
  <si>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</si>
  <si>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</si>
  <si>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</si>
  <si>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</si>
  <si>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</si>
  <si>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</si>
  <si>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</si>
  <si>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</si>
  <si>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</si>
  <si>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</si>
  <si>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</si>
  <si>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</si>
  <si>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</si>
  <si>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</si>
  <si>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</si>
  <si>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</si>
  <si>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</si>
  <si>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</si>
  <si>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</si>
  <si>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</si>
  <si>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</si>
  <si>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</si>
  <si>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</si>
  <si>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</si>
  <si>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</si>
  <si>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</si>
  <si>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</si>
  <si>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</si>
  <si>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</si>
  <si>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</si>
  <si>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</si>
  <si>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</si>
  <si>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</si>
  <si>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</si>
  <si>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</si>
  <si>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</si>
  <si>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</si>
  <si>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</si>
  <si>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</si>
  <si>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</si>
  <si>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</si>
  <si>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</si>
  <si>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</si>
  <si>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</si>
  <si>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</si>
  <si>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</si>
  <si>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</si>
  <si>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</si>
  <si>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</si>
  <si>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</si>
  <si>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</si>
  <si>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</si>
  <si>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</si>
  <si>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</si>
  <si>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</si>
  <si>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</si>
  <si>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</si>
  <si>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</si>
  <si>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</si>
  <si>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</si>
  <si>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</si>
  <si>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</si>
  <si>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</si>
  <si>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</si>
  <si>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</si>
  <si>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</si>
  <si>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</si>
  <si>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</si>
  <si>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</si>
  <si>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</si>
  <si>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</si>
  <si>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</si>
  <si>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</si>
  <si>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</si>
  <si>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</si>
  <si>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</si>
  <si>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</si>
  <si>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</si>
  <si>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</si>
  <si>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</si>
  <si>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</si>
  <si>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</si>
  <si>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</si>
  <si>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</si>
  <si>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</si>
  <si>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</si>
  <si>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</si>
  <si>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</si>
  <si>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</si>
  <si>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</si>
  <si>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</si>
  <si>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</si>
  <si>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</si>
  <si>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</si>
  <si>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</si>
  <si>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</si>
  <si>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</si>
  <si>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</si>
  <si>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</si>
  <si>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</si>
  <si>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</si>
  <si>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</si>
  <si>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</si>
  <si>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</si>
  <si>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</si>
  <si>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</si>
  <si>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</si>
  <si>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</si>
  <si>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</si>
  <si>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</si>
  <si>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</si>
  <si>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</si>
  <si>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</si>
  <si>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</si>
  <si>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</si>
  <si>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</si>
  <si>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</si>
  <si>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</si>
  <si>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</si>
  <si>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</si>
  <si>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</si>
  <si>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</si>
  <si>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</si>
  <si>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</si>
  <si>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</si>
  <si>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</si>
  <si>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</si>
  <si>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</si>
  <si>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</si>
  <si>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</si>
  <si>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</si>
  <si>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</si>
  <si>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</si>
  <si>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</si>
  <si>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</si>
  <si>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</si>
  <si>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</si>
  <si>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</si>
  <si>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</si>
  <si>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</si>
  <si>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</si>
  <si>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</si>
  <si>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</si>
  <si>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</si>
  <si>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</si>
  <si>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</si>
  <si>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</si>
  <si>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</si>
  <si>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</si>
  <si>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</si>
  <si>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</si>
  <si>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</si>
  <si>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</si>
  <si>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</si>
  <si>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</si>
  <si>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</si>
  <si>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</si>
  <si>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</si>
  <si>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</si>
  <si>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</si>
  <si>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</si>
  <si>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</si>
  <si>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</si>
  <si>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</si>
  <si>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</si>
  <si>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</si>
  <si>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</si>
  <si>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</si>
  <si>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</si>
  <si>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</si>
  <si>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</si>
  <si>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</si>
  <si>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</si>
  <si>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</si>
  <si>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</si>
  <si>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</si>
  <si>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</si>
  <si>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</si>
  <si>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</si>
  <si>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</si>
  <si>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</si>
  <si>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</si>
  <si>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</si>
  <si>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</si>
  <si>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</si>
  <si>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</si>
  <si>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</si>
  <si>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</si>
  <si>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</si>
  <si>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</si>
  <si>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</si>
  <si>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</si>
  <si>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</si>
  <si>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</si>
  <si>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</si>
  <si>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</si>
  <si>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</si>
  <si>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</si>
  <si>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</si>
  <si>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</si>
  <si>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</si>
  <si>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</si>
  <si>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</si>
  <si>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</si>
  <si>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</si>
  <si>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</si>
  <si>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</si>
  <si>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</si>
  <si>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</si>
  <si>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</si>
  <si>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</si>
  <si>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</si>
  <si>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</si>
  <si>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</si>
  <si>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</si>
  <si>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</si>
  <si>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</si>
  <si>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</si>
  <si>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</si>
  <si>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</si>
  <si>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</si>
  <si>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</si>
  <si>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</si>
  <si>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</si>
  <si>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</si>
  <si>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</si>
  <si>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</si>
  <si>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</si>
  <si>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</si>
  <si>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</si>
  <si>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</si>
  <si>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</si>
  <si>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</si>
  <si>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</si>
  <si>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</si>
  <si>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</si>
  <si>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</si>
  <si>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</si>
  <si>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</si>
  <si>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</si>
  <si>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</si>
  <si>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</si>
  <si>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</si>
  <si>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</si>
  <si>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</si>
  <si>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</si>
  <si>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</si>
  <si>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</si>
  <si>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</si>
  <si>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</si>
  <si>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</si>
  <si>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</si>
  <si>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</si>
  <si>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</si>
  <si>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</si>
  <si>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</si>
  <si>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</si>
  <si>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</si>
  <si>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</si>
  <si>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</si>
  <si>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</si>
  <si>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</si>
  <si>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</si>
  <si>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</si>
  <si>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</si>
  <si>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</si>
  <si>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</si>
  <si>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</si>
  <si>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</si>
  <si>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</si>
  <si>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</si>
  <si>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</si>
  <si>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</si>
  <si>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</si>
  <si>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</si>
  <si>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</si>
  <si>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</si>
  <si>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</si>
  <si>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</si>
  <si>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</si>
  <si>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</si>
  <si>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</si>
  <si>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</si>
  <si>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</si>
  <si>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</si>
  <si>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</si>
  <si>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</si>
  <si>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</si>
  <si>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</si>
  <si>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</si>
  <si>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</si>
  <si>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</si>
  <si>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</si>
  <si>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</si>
  <si>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</si>
  <si>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</si>
  <si>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</si>
  <si>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</si>
  <si>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</si>
  <si>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</si>
  <si>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</si>
  <si>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</si>
  <si>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</si>
  <si>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</si>
  <si>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</si>
  <si>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</si>
  <si>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</si>
  <si>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</si>
  <si>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</si>
  <si>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</si>
  <si>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</si>
  <si>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</si>
  <si>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</si>
  <si>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</si>
  <si>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</si>
  <si>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</si>
  <si>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</si>
  <si>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</si>
  <si>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</si>
  <si>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</si>
  <si>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</si>
  <si>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</si>
  <si>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</si>
  <si>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</si>
  <si>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</si>
  <si>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</si>
  <si>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</si>
  <si>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</si>
  <si>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</si>
  <si>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</si>
  <si>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</si>
  <si>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</si>
  <si>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</si>
  <si>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</si>
  <si>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</si>
  <si>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</si>
  <si>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</si>
  <si>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</si>
  <si>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</si>
  <si>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</si>
  <si>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</si>
  <si>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</si>
  <si>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</si>
  <si>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</si>
  <si>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</si>
  <si>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</si>
  <si>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</si>
  <si>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</si>
  <si>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</si>
  <si>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</si>
  <si>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</si>
  <si>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</si>
  <si>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</si>
  <si>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</si>
  <si>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</si>
  <si>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</si>
  <si>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</si>
  <si>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</si>
  <si>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</si>
  <si>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</si>
  <si>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</si>
  <si>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</si>
  <si>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</si>
  <si>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</si>
  <si>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</si>
  <si>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</si>
  <si>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</si>
  <si>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</si>
  <si>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</si>
  <si>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</si>
  <si>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</si>
  <si>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</si>
  <si>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</si>
  <si>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</si>
  <si>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</si>
  <si>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</si>
  <si>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</si>
  <si>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</si>
  <si>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</si>
  <si>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</si>
  <si>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</si>
  <si>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</si>
  <si>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</si>
  <si>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</si>
  <si>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</si>
  <si>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</si>
  <si>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</si>
  <si>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</si>
  <si>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</si>
  <si>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</si>
  <si>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</si>
  <si>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</si>
  <si>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</si>
  <si>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</si>
  <si>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</si>
  <si>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</si>
  <si>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</si>
  <si>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</si>
  <si>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</si>
  <si>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</si>
  <si>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</si>
  <si>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</si>
  <si>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</si>
  <si>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</si>
  <si>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</si>
  <si>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</si>
  <si>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</si>
  <si>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</si>
  <si>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</si>
  <si>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</si>
  <si>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</si>
  <si>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</si>
  <si>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</si>
  <si>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</si>
  <si>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</si>
  <si>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</si>
  <si>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</si>
  <si>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</si>
  <si>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</si>
  <si>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</si>
  <si>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</si>
  <si>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</si>
  <si>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</si>
  <si>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</si>
  <si>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</si>
  <si>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</si>
  <si>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</si>
  <si>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</si>
  <si>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</si>
  <si>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</si>
  <si>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</si>
  <si>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</si>
  <si>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</si>
  <si>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</si>
  <si>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</si>
  <si>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</si>
  <si>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</si>
  <si>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</si>
  <si>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</si>
  <si>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</si>
  <si>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</si>
  <si>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</si>
  <si>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</si>
  <si>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</si>
  <si>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</si>
  <si>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</si>
  <si>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</si>
  <si>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</si>
  <si>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</si>
  <si>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</si>
  <si>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</si>
  <si>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</si>
  <si>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</si>
  <si>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</si>
  <si>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</si>
  <si>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</si>
  <si>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</si>
  <si>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</si>
  <si>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</si>
  <si>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</si>
  <si>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</si>
  <si>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</si>
  <si>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</si>
  <si>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</si>
  <si>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</si>
  <si>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</si>
  <si>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</si>
  <si>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</si>
  <si>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</si>
  <si>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</si>
  <si>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</si>
  <si>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</si>
  <si>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</si>
  <si>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</si>
  <si>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</si>
  <si>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</si>
  <si>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</si>
  <si>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</si>
  <si>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</si>
  <si>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</si>
  <si>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</si>
  <si>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</si>
  <si>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</si>
  <si>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</si>
  <si>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</si>
  <si>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</si>
  <si>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</si>
  <si>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</si>
  <si>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</si>
  <si>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</si>
  <si>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</si>
  <si>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</si>
  <si>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</si>
  <si>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</si>
  <si>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</si>
  <si>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</si>
  <si>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</si>
  <si>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</si>
  <si>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</si>
  <si>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</si>
  <si>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</si>
  <si>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</si>
  <si>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</si>
  <si>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</si>
  <si>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</si>
  <si>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</si>
  <si>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</si>
  <si>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</si>
  <si>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</si>
  <si>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</si>
  <si>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</si>
  <si>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</si>
  <si>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</si>
  <si>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</si>
  <si>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</si>
  <si>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</si>
  <si>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</si>
  <si>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</si>
  <si>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</si>
  <si>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</si>
  <si>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</si>
  <si>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</si>
  <si>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</si>
  <si>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</si>
  <si>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</si>
  <si>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</si>
  <si>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</si>
  <si>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</si>
  <si>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</si>
  <si>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</si>
  <si>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</si>
  <si>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</si>
  <si>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</si>
  <si>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</si>
  <si>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</si>
  <si>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</si>
  <si>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</si>
  <si>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</si>
  <si>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</si>
  <si>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</si>
  <si>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</si>
  <si>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</si>
  <si>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</si>
  <si>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</si>
  <si>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</si>
  <si>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</si>
  <si>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</si>
  <si>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</si>
  <si>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</si>
  <si>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</si>
  <si>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</si>
  <si>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</si>
  <si>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</si>
  <si>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</si>
  <si>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</si>
  <si>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</si>
  <si>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</si>
  <si>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</si>
  <si>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</si>
  <si>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</si>
  <si>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</si>
  <si>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</si>
  <si>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</si>
  <si>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</si>
  <si>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</si>
  <si>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</si>
  <si>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</si>
  <si>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</si>
  <si>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</si>
  <si>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</si>
  <si>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</si>
  <si>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</si>
  <si>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</si>
  <si>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</si>
  <si>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</si>
  <si>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</si>
  <si>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</si>
  <si>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</si>
  <si>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</si>
  <si>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</si>
  <si>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</si>
  <si>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</si>
  <si>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</si>
  <si>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</si>
  <si>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</si>
  <si>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</si>
  <si>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</si>
  <si>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</si>
  <si>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</si>
  <si>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</si>
  <si>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</si>
  <si>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</si>
  <si>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</si>
  <si>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</si>
  <si>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</si>
  <si>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</si>
  <si>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</si>
  <si>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</si>
  <si>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</si>
  <si>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</si>
  <si>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</si>
  <si>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</si>
  <si>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</si>
  <si>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</si>
  <si>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</si>
  <si>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</si>
  <si>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</si>
  <si>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</si>
  <si>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</si>
  <si>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</si>
  <si>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</si>
  <si>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</si>
  <si>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</si>
  <si>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</si>
  <si>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</si>
  <si>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</si>
  <si>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</si>
  <si>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</si>
  <si>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</si>
  <si>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</si>
  <si>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</si>
  <si>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</si>
  <si>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</si>
  <si>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</si>
  <si>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</si>
  <si>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</si>
  <si>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</si>
  <si>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</si>
  <si>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</si>
  <si>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</si>
  <si>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</si>
  <si>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</si>
  <si>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</si>
  <si>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</si>
  <si>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</si>
  <si>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</si>
  <si>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</si>
  <si>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</si>
  <si>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</si>
  <si>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</si>
  <si>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</si>
  <si>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</si>
  <si>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</si>
  <si>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</si>
  <si>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</si>
  <si>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</si>
  <si>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</si>
  <si>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</si>
  <si>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</si>
  <si>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</si>
  <si>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</si>
  <si>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</si>
  <si>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</si>
  <si>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</si>
  <si>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</si>
  <si>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</si>
  <si>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</si>
  <si>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</si>
  <si>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</si>
  <si>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</si>
  <si>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</si>
  <si>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</si>
  <si>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</si>
  <si>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</si>
  <si>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</si>
  <si>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</si>
  <si>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</si>
  <si>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</si>
  <si>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</si>
  <si>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</si>
  <si>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</si>
  <si>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</si>
  <si>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</si>
  <si>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</si>
  <si>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</si>
  <si>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</si>
  <si>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</si>
  <si>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</si>
  <si>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</si>
  <si>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</si>
  <si>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</si>
  <si>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</si>
  <si>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</si>
  <si>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</si>
  <si>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</si>
  <si>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</si>
  <si>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</si>
  <si>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</si>
  <si>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</si>
  <si>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</si>
  <si>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</si>
  <si>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</si>
  <si>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</si>
  <si>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</si>
  <si>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</si>
  <si>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</si>
  <si>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</si>
  <si>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</si>
  <si>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</si>
  <si>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</si>
  <si>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</si>
  <si>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</si>
  <si>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</si>
  <si>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</si>
  <si>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</si>
  <si>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</si>
  <si>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</si>
  <si>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</si>
  <si>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</si>
  <si>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</si>
  <si>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</si>
  <si>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</si>
  <si>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</si>
  <si>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</si>
  <si>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</si>
  <si>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</si>
  <si>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</si>
  <si>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</si>
  <si>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</si>
  <si>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</si>
  <si>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</si>
  <si>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</si>
  <si>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</si>
  <si>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</si>
  <si>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</si>
  <si>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</si>
  <si>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</si>
  <si>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</si>
  <si>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</si>
  <si>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</si>
  <si>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</si>
  <si>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</si>
  <si>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</si>
  <si>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</si>
  <si>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</si>
  <si>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</si>
  <si>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</si>
  <si>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</si>
  <si>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</si>
  <si>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</si>
  <si>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</si>
  <si>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</si>
  <si>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</si>
  <si>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</si>
  <si>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</si>
  <si>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</si>
  <si>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</si>
  <si>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</si>
  <si>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</si>
  <si>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</si>
  <si>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</si>
  <si>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</si>
  <si>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</si>
  <si>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</si>
  <si>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</si>
  <si>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</si>
  <si>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</si>
  <si>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</si>
  <si>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</si>
  <si>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</si>
  <si>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</si>
  <si>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</si>
  <si>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</si>
  <si>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</si>
  <si>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</si>
  <si>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</si>
  <si>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</si>
  <si>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</si>
  <si>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</si>
  <si>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</si>
  <si>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</si>
  <si>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</si>
  <si>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</si>
  <si>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</si>
  <si>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</si>
  <si>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</si>
  <si>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</si>
  <si>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</si>
  <si>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</si>
  <si>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</si>
  <si>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</si>
  <si>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</si>
  <si>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</si>
  <si>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</si>
  <si>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</si>
  <si>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</si>
  <si>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</si>
  <si>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</si>
  <si>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</si>
  <si>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</si>
  <si>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</si>
  <si>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</si>
  <si>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</si>
  <si>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</si>
  <si>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</si>
  <si>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</si>
  <si>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</si>
  <si>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</si>
  <si>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</si>
  <si>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</si>
  <si>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</si>
  <si>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</si>
  <si>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</si>
  <si>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</si>
  <si>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</si>
  <si>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</si>
  <si>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</si>
  <si>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</si>
  <si>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</si>
  <si>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</si>
  <si>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</si>
  <si>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</si>
  <si>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</si>
  <si>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</si>
  <si>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</si>
  <si>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</si>
  <si>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</si>
  <si>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</si>
  <si>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</si>
  <si>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</si>
  <si>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</si>
  <si>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</si>
  <si>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</si>
  <si>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</si>
  <si>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</si>
  <si>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</si>
  <si>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</si>
  <si>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</si>
  <si>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</si>
  <si>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</si>
  <si>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</si>
  <si>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</si>
  <si>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</si>
  <si>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</si>
  <si>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</si>
  <si>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</si>
  <si>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</si>
  <si>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</si>
  <si>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</si>
  <si>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</si>
  <si>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</si>
  <si>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</si>
  <si>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</si>
  <si>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</si>
  <si>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</si>
  <si>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</si>
  <si>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</si>
  <si>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</si>
  <si>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</si>
  <si>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</si>
  <si>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</si>
  <si>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</si>
  <si>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</si>
  <si>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</si>
  <si>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</si>
  <si>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</si>
  <si>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</si>
  <si>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</si>
  <si>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</si>
  <si>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</si>
  <si>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</si>
  <si>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</si>
  <si>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</si>
  <si>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</si>
  <si>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</si>
  <si>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</si>
  <si>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</si>
  <si>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</si>
  <si>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</si>
  <si>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</si>
  <si>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</si>
  <si>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</si>
  <si>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</si>
  <si>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</si>
  <si>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</si>
  <si>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</si>
  <si>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</si>
  <si>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</si>
  <si>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</si>
  <si>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</si>
  <si>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</si>
  <si>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</si>
  <si>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</si>
  <si>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</si>
  <si>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</si>
  <si>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</si>
  <si>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</si>
  <si>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</si>
  <si>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</si>
  <si>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</si>
  <si>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</si>
  <si>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</si>
  <si>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</si>
  <si>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</si>
  <si>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</si>
  <si>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</si>
  <si>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</si>
  <si>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</si>
  <si>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</si>
  <si>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</si>
  <si>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</si>
  <si>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</si>
  <si>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</si>
  <si>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</si>
  <si>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</si>
  <si>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</si>
  <si>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</si>
  <si>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</si>
  <si>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</si>
  <si>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</si>
  <si>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</si>
  <si>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</si>
  <si>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</si>
  <si>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</si>
  <si>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</si>
  <si>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</si>
  <si>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</si>
  <si>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</si>
  <si>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</si>
  <si>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</si>
  <si>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</si>
  <si>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</si>
  <si>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</si>
  <si>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</si>
  <si>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</si>
  <si>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</si>
  <si>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</si>
  <si>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</si>
  <si>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</si>
  <si>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</si>
  <si>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</si>
  <si>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</si>
  <si>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</si>
  <si>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</si>
  <si>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</si>
  <si>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</si>
  <si>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</si>
  <si>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</si>
  <si>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</si>
  <si>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</si>
  <si>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</si>
  <si>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</si>
  <si>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</si>
  <si>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</si>
  <si>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</si>
  <si>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</si>
  <si>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</si>
  <si>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</si>
  <si>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</si>
  <si>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</si>
  <si>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</si>
  <si>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</si>
  <si>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</si>
  <si>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</si>
  <si>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</si>
  <si>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</si>
  <si>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</si>
  <si>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</si>
  <si>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</si>
  <si>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</si>
  <si>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</si>
  <si>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</si>
  <si>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</si>
  <si>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</si>
  <si>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</si>
  <si>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</si>
  <si>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</si>
  <si>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</si>
  <si>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</si>
  <si>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</si>
  <si>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</si>
  <si>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</si>
  <si>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</si>
  <si>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</si>
  <si>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</si>
  <si>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</si>
  <si>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</si>
  <si>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</si>
  <si>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</si>
  <si>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</si>
  <si>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</si>
  <si>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</si>
  <si>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</si>
  <si>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</si>
  <si>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</si>
  <si>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</si>
  <si>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</si>
  <si>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</si>
  <si>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</si>
  <si>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</si>
  <si>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</si>
  <si>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</si>
  <si>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</si>
  <si>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</si>
  <si>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</si>
  <si>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</si>
  <si>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</si>
  <si>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</si>
  <si>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</si>
  <si>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</si>
  <si>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</si>
  <si>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</si>
  <si>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</si>
  <si>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</si>
  <si>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</si>
  <si>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</si>
  <si>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</si>
  <si>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</si>
  <si>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</si>
  <si>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</si>
  <si>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</si>
  <si>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</si>
  <si>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</si>
  <si>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</si>
  <si>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</si>
  <si>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</si>
  <si>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</si>
  <si>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</si>
  <si>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</si>
  <si>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</si>
  <si>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</si>
  <si>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</si>
  <si>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</si>
  <si>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</si>
  <si>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</si>
  <si>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</si>
  <si>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</si>
  <si>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</si>
  <si>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</si>
  <si>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</si>
  <si>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</si>
  <si>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</si>
  <si>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</si>
  <si>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</si>
  <si>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</si>
  <si>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</si>
  <si>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</si>
  <si>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</si>
  <si>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</si>
  <si>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</si>
  <si>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</si>
  <si>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</si>
  <si>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</si>
  <si>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</si>
  <si>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</si>
  <si>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</si>
  <si>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</si>
  <si>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</si>
  <si>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</si>
  <si>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</si>
  <si>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</si>
  <si>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</si>
  <si>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</si>
  <si>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</si>
  <si>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</si>
  <si>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</si>
  <si>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</si>
  <si>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</si>
  <si>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</si>
  <si>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</si>
  <si>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</si>
  <si>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</si>
  <si>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</si>
  <si>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</si>
  <si>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</si>
  <si>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</si>
  <si>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</si>
  <si>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</si>
  <si>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</si>
  <si>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</si>
  <si>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</si>
  <si>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</si>
  <si>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</si>
  <si>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</si>
  <si>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</si>
  <si>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</si>
  <si>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</si>
  <si>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</si>
  <si>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</si>
  <si>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</si>
  <si>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</si>
  <si>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</si>
  <si>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</si>
  <si>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</si>
  <si>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</si>
  <si>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</si>
  <si>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</si>
  <si>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</si>
  <si>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</si>
  <si>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</si>
  <si>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</si>
  <si>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</si>
  <si>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</si>
  <si>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</si>
  <si>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</si>
  <si>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</si>
  <si>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</si>
  <si>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</si>
  <si>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</si>
  <si>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</si>
  <si>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</si>
  <si>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</si>
  <si>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</si>
  <si>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</si>
  <si>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</si>
  <si>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</si>
  <si>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</si>
  <si>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</si>
  <si>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</si>
  <si>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</si>
  <si>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</si>
  <si>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</si>
  <si>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</si>
  <si>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</si>
  <si>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</si>
  <si>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</si>
  <si>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</si>
  <si>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</si>
  <si>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</si>
  <si>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</si>
  <si>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</si>
  <si>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</si>
  <si>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</si>
  <si>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</si>
  <si>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</si>
  <si>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</si>
  <si>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</si>
  <si>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</si>
  <si>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</si>
  <si>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</si>
  <si>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</si>
  <si>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</si>
  <si>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</si>
  <si>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</si>
  <si>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</si>
  <si>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</si>
  <si>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</si>
  <si>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</si>
  <si>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</si>
  <si>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</si>
  <si>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</si>
  <si>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</si>
  <si>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</si>
  <si>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</si>
  <si>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</si>
  <si>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</si>
  <si>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</si>
  <si>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</si>
  <si>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</si>
  <si>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</si>
  <si>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</si>
  <si>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</si>
  <si>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</si>
  <si>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</si>
  <si>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</si>
  <si>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</si>
  <si>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</si>
  <si>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</si>
  <si>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</si>
  <si>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</si>
  <si>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</si>
  <si>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</si>
  <si>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</si>
  <si>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</si>
  <si>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</si>
  <si>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</si>
  <si>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</si>
  <si>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</si>
  <si>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</si>
  <si>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</si>
  <si>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</si>
  <si>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</si>
  <si>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</si>
  <si>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</si>
  <si>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</si>
  <si>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</si>
  <si>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</si>
  <si>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</si>
  <si>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</si>
  <si>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</si>
  <si>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</si>
  <si>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</si>
  <si>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</si>
  <si>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</si>
  <si>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</si>
  <si>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</si>
  <si>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</si>
  <si>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</si>
  <si>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</si>
  <si>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</si>
  <si>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</si>
  <si>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</si>
  <si>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</si>
  <si>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</si>
  <si>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</si>
  <si>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</si>
  <si>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</si>
  <si>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</si>
  <si>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</si>
  <si>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</si>
  <si>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</si>
  <si>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</si>
  <si>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</si>
  <si>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</si>
  <si>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</si>
  <si>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</si>
  <si>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</si>
  <si>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</si>
  <si>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</si>
  <si>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</si>
  <si>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</si>
  <si>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</si>
  <si>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</si>
  <si>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</si>
  <si>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</si>
  <si>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</si>
  <si>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</si>
  <si>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</si>
  <si>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</si>
  <si>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</si>
  <si>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</si>
  <si>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</si>
  <si>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</si>
  <si>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</si>
  <si>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</si>
  <si>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</si>
  <si>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</si>
  <si>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</si>
  <si>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</si>
  <si>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</si>
  <si>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</si>
  <si>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</si>
  <si>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</si>
  <si>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</si>
  <si>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</si>
  <si>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</si>
  <si>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</si>
  <si>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</si>
  <si>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</si>
  <si>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</si>
  <si>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</si>
  <si>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</si>
  <si>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</si>
  <si>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</si>
  <si>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</si>
  <si>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</si>
  <si>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</si>
  <si>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</si>
  <si>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</si>
  <si>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</si>
  <si>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</si>
  <si>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</si>
  <si>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</si>
  <si>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</si>
  <si>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</si>
  <si>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</si>
  <si>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</si>
  <si>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</si>
  <si>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</si>
  <si>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</si>
  <si>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</si>
  <si>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</si>
  <si>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</si>
  <si>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</si>
  <si>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</si>
  <si>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</si>
  <si>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</si>
  <si>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</si>
  <si>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</si>
  <si>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</si>
  <si>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</si>
  <si>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</si>
  <si>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</si>
  <si>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</si>
  <si>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</si>
  <si>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</si>
  <si>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</si>
  <si>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</si>
  <si>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</si>
  <si>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</si>
  <si>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</si>
  <si>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</si>
  <si>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</si>
  <si>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</si>
  <si>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</si>
  <si>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</si>
  <si>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</si>
  <si>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</si>
  <si>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</si>
  <si>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</si>
  <si>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</si>
  <si>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</si>
  <si>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</si>
  <si>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</si>
  <si>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</si>
  <si>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</si>
  <si>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</si>
  <si>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</si>
  <si>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</si>
  <si>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</si>
  <si>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</si>
  <si>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</si>
  <si>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</si>
  <si>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</si>
  <si>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</si>
  <si>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</si>
  <si>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</si>
  <si>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</si>
  <si>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</si>
  <si>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</si>
  <si>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</si>
  <si>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</si>
  <si>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</si>
  <si>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</si>
  <si>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</si>
  <si>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</si>
  <si>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</si>
  <si>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</si>
  <si>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</si>
  <si>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</si>
  <si>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</si>
  <si>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</si>
  <si>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</si>
  <si>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</si>
  <si>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</si>
  <si>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</si>
  <si>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</si>
  <si>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</si>
  <si>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</si>
  <si>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</si>
  <si>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</si>
  <si>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</si>
  <si>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</si>
  <si>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</si>
  <si>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</si>
  <si>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</si>
  <si>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</si>
  <si>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</si>
  <si>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</si>
  <si>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</si>
  <si>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</si>
  <si>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</si>
  <si>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</si>
  <si>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</si>
  <si>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</si>
  <si>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</si>
  <si>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</si>
  <si>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</si>
  <si>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</si>
  <si>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</si>
  <si>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</si>
  <si>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</si>
  <si>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</si>
  <si>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</si>
  <si>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</si>
  <si>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</si>
  <si>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</si>
  <si>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</si>
  <si>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</si>
  <si>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</si>
  <si>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</si>
  <si>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</si>
  <si>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</si>
  <si>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</si>
  <si>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</si>
  <si>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</si>
  <si>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</si>
  <si>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</si>
  <si>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</si>
  <si>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</si>
  <si>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</si>
  <si>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</si>
  <si>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</si>
  <si>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</si>
  <si>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</si>
  <si>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</si>
  <si>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</si>
  <si>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</si>
  <si>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</si>
  <si>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</si>
  <si>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</si>
  <si>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</si>
  <si>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</si>
  <si>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</si>
  <si>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</si>
  <si>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</si>
  <si>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</si>
  <si>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</si>
  <si>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</si>
  <si>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</si>
  <si>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</si>
  <si>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</si>
  <si>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</si>
  <si>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</si>
  <si>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</si>
  <si>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</si>
  <si>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</si>
  <si>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</si>
  <si>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</si>
  <si>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</si>
  <si>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</si>
  <si>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</si>
  <si>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</si>
  <si>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</si>
  <si>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</si>
  <si>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</si>
  <si>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</si>
  <si>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</si>
  <si>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</si>
  <si>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</si>
  <si>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</si>
  <si>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</si>
  <si>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</si>
  <si>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</si>
  <si>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</si>
  <si>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</si>
  <si>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</si>
  <si>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</si>
  <si>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</si>
  <si>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</si>
  <si>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</si>
  <si>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</si>
  <si>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</si>
  <si>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</si>
  <si>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</si>
  <si>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</si>
  <si>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</si>
  <si>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</si>
  <si>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</si>
  <si>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</si>
  <si>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</si>
  <si>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</si>
  <si>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</si>
  <si>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</si>
  <si>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</si>
  <si>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</si>
  <si>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</si>
  <si>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</si>
  <si>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</si>
  <si>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</si>
  <si>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</si>
  <si>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</si>
  <si>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</si>
  <si>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</si>
  <si>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</si>
  <si>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</si>
  <si>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</si>
  <si>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</si>
  <si>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</si>
  <si>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</si>
  <si>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</si>
  <si>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</si>
  <si>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</si>
  <si>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</si>
  <si>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</si>
  <si>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</si>
  <si>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</si>
  <si>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</si>
  <si>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</si>
  <si>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</si>
  <si>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</si>
  <si>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</si>
  <si>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</si>
  <si>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</si>
  <si>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</si>
  <si>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</si>
  <si>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</si>
  <si>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</si>
  <si>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</si>
  <si>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</si>
  <si>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</si>
  <si>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</si>
  <si>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</si>
  <si>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</si>
  <si>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</si>
  <si>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</si>
  <si>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</si>
  <si>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</si>
  <si>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</si>
  <si>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</si>
  <si>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</si>
  <si>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</si>
  <si>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</si>
  <si>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</si>
  <si>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</si>
  <si>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</si>
  <si>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</si>
  <si>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</si>
  <si>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</si>
  <si>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</si>
  <si>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</si>
  <si>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</si>
  <si>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</si>
  <si>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</si>
  <si>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</si>
  <si>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</si>
  <si>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</si>
  <si>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</si>
  <si>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</si>
  <si>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</si>
  <si>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</si>
  <si>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</si>
  <si>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</si>
  <si>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</si>
  <si>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</si>
  <si>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</si>
  <si>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</si>
  <si>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</si>
  <si>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</si>
  <si>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</si>
  <si>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</si>
  <si>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</si>
  <si>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</si>
  <si>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</si>
  <si>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</si>
  <si>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</si>
  <si>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</si>
  <si>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</si>
  <si>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</si>
  <si>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</si>
  <si>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</si>
  <si>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</si>
  <si>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</si>
  <si>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</si>
  <si>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</si>
  <si>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</si>
  <si>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</si>
  <si>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</si>
  <si>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</si>
  <si>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</si>
  <si>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</si>
  <si>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</si>
  <si>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</si>
  <si>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</si>
  <si>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</si>
  <si>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</si>
  <si>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</si>
  <si>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</si>
  <si>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</si>
  <si>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</si>
  <si>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</si>
  <si>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</si>
  <si>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</si>
  <si>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</si>
  <si>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</si>
  <si>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</si>
  <si>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</si>
  <si>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</si>
  <si>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</si>
  <si>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</si>
  <si>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</si>
  <si>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</si>
  <si>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</si>
  <si>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</si>
  <si>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</si>
  <si>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</si>
  <si>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</si>
  <si>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</si>
  <si>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</si>
  <si>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</si>
  <si>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</si>
  <si>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</si>
  <si>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</si>
  <si>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</si>
  <si>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</si>
  <si>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</si>
  <si>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</si>
  <si>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</si>
  <si>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</si>
  <si>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</si>
  <si>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</si>
  <si>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</si>
  <si>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</si>
  <si>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</si>
  <si>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</si>
  <si>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</si>
  <si>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</si>
  <si>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</si>
  <si>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</si>
  <si>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</si>
  <si>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</si>
  <si>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</si>
  <si>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</si>
  <si>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</si>
  <si>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</si>
  <si>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</si>
  <si>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</si>
  <si>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</si>
  <si>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</si>
  <si>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</si>
  <si>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</si>
  <si>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</si>
  <si>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</si>
  <si>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</si>
  <si>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</si>
  <si>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</si>
  <si>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</si>
  <si>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</si>
  <si>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</si>
  <si>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</si>
  <si>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</si>
  <si>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</si>
  <si>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</si>
  <si>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</si>
  <si>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</si>
  <si>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</si>
  <si>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</si>
  <si>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</si>
  <si>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</si>
  <si>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</si>
  <si>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</si>
  <si>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</si>
  <si>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</si>
  <si>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</si>
  <si>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</si>
  <si>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</si>
  <si>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</si>
  <si>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</si>
  <si>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</si>
  <si>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</si>
  <si>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</si>
  <si>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</si>
  <si>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</si>
  <si>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</si>
  <si>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</si>
  <si>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</si>
  <si>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</si>
  <si>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</si>
  <si>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</si>
  <si>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</si>
  <si>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</si>
  <si>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</si>
  <si>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</si>
  <si>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</si>
  <si>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</si>
  <si>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</si>
  <si>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</si>
  <si>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</si>
  <si>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</si>
  <si>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</si>
  <si>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</si>
  <si>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</si>
  <si>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</si>
  <si>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</si>
  <si>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</si>
  <si>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</si>
  <si>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</si>
  <si>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</si>
  <si>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</si>
  <si>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</si>
  <si>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</si>
  <si>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</si>
  <si>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</si>
  <si>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</si>
  <si>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</si>
  <si>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</si>
  <si>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</si>
  <si>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</si>
  <si>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</si>
  <si>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</si>
  <si>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</si>
  <si>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</si>
  <si>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</si>
  <si>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</si>
  <si>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</si>
  <si>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</si>
  <si>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</si>
  <si>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</si>
  <si>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</si>
  <si>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</si>
  <si>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</si>
  <si>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</si>
  <si>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</si>
  <si>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</si>
  <si>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</si>
  <si>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</si>
  <si>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</si>
  <si>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</si>
  <si>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</si>
  <si>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</si>
  <si>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</si>
  <si>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</si>
  <si>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</si>
  <si>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</si>
  <si>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</si>
  <si>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</si>
  <si>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</si>
  <si>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</si>
  <si>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</si>
  <si>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</si>
  <si>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</si>
  <si>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</si>
  <si>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</si>
  <si>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</si>
  <si>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</si>
  <si>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</si>
  <si>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</si>
  <si>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</si>
  <si>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</si>
  <si>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</si>
  <si>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</si>
  <si>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</si>
  <si>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</si>
  <si>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</si>
  <si>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</si>
  <si>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</si>
  <si>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</si>
  <si>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</si>
  <si>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</si>
  <si>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</si>
  <si>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</si>
  <si>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</si>
  <si>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</si>
  <si>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</si>
  <si>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</si>
  <si>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</si>
  <si>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</si>
  <si>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</si>
  <si>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</si>
  <si>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</si>
  <si>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</si>
  <si>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</si>
  <si>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</si>
  <si>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</si>
  <si>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</si>
  <si>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</si>
  <si>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</si>
  <si>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</si>
  <si>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</si>
  <si>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</si>
  <si>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</si>
  <si>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</si>
  <si>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</si>
  <si>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</si>
  <si>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</si>
  <si>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</si>
  <si>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</si>
  <si>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</si>
  <si>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</si>
  <si>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</si>
  <si>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</si>
  <si>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</si>
  <si>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</si>
  <si>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</si>
  <si>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</si>
  <si>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</si>
  <si>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</si>
  <si>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</si>
  <si>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</si>
  <si>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</si>
  <si>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</si>
  <si>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</si>
  <si>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</si>
  <si>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</si>
  <si>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</si>
  <si>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</si>
  <si>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</si>
  <si>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</si>
  <si>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</si>
  <si>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</si>
  <si>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</si>
  <si>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</si>
  <si>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</si>
  <si>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</si>
  <si>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</si>
  <si>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</si>
  <si>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</si>
  <si>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</si>
  <si>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</si>
  <si>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</si>
  <si>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</si>
  <si>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</si>
  <si>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</si>
  <si>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</si>
  <si>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</si>
  <si>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</si>
  <si>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</si>
  <si>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</si>
  <si>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</si>
  <si>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</si>
  <si>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</si>
  <si>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</si>
  <si>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</si>
  <si>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</si>
  <si>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</si>
  <si>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</si>
  <si>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</si>
  <si>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</si>
  <si>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</si>
  <si>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</si>
  <si>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</si>
  <si>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</si>
  <si>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</si>
  <si>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</si>
  <si>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</si>
  <si>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</si>
  <si>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</si>
  <si>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</si>
  <si>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</si>
  <si>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</si>
  <si>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</si>
  <si>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</si>
  <si>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</si>
  <si>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</si>
  <si>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</si>
  <si>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</si>
  <si>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</si>
  <si>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</si>
  <si>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</si>
  <si>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</si>
  <si>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</si>
  <si>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</si>
  <si>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</si>
  <si>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</si>
  <si>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</si>
  <si>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</si>
  <si>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</si>
  <si>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</si>
  <si>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</si>
  <si>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</si>
  <si>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</si>
  <si>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</si>
  <si>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</si>
  <si>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</si>
  <si>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</si>
  <si>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</si>
  <si>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</si>
  <si>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</si>
  <si>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</si>
  <si>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</si>
  <si>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</si>
  <si>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</si>
  <si>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</si>
  <si>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</si>
  <si>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</si>
  <si>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</si>
  <si>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</si>
  <si>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</si>
  <si>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</si>
  <si>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</si>
  <si>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</si>
  <si>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</si>
  <si>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</si>
  <si>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</si>
  <si>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</si>
  <si>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</si>
  <si>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</si>
  <si>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</si>
  <si>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</si>
  <si>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</si>
  <si>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</si>
  <si>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</si>
  <si>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</si>
  <si>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</si>
  <si>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</si>
  <si>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</si>
  <si>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</si>
  <si>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</si>
  <si>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</si>
  <si>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</si>
  <si>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</si>
  <si>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</si>
  <si>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</si>
  <si>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</si>
  <si>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</si>
  <si>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</si>
  <si>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</si>
  <si>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</si>
  <si>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</si>
  <si>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</si>
  <si>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</si>
  <si>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</si>
  <si>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</si>
  <si>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</si>
  <si>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</si>
  <si>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</si>
  <si>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</si>
  <si>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</si>
  <si>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</si>
  <si>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</si>
  <si>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</si>
  <si>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</si>
  <si>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</si>
  <si>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</si>
  <si>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</si>
  <si>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</si>
  <si>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</si>
  <si>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</si>
  <si>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</si>
  <si>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</si>
  <si>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</si>
  <si>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</si>
  <si>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</si>
  <si>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</si>
  <si>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</si>
  <si>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</si>
  <si>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</si>
  <si>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</si>
  <si>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</si>
  <si>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</si>
  <si>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</si>
  <si>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</si>
  <si>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</si>
  <si>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</si>
  <si>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</si>
  <si>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</si>
  <si>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</si>
  <si>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</si>
  <si>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</si>
  <si>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</si>
  <si>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</si>
  <si>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</si>
  <si>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</si>
  <si>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</si>
  <si>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</si>
  <si>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</si>
  <si>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</si>
  <si>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</si>
  <si>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</si>
  <si>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</si>
  <si>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</si>
  <si>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</si>
  <si>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</si>
  <si>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</si>
  <si>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</si>
  <si>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</si>
  <si>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</si>
  <si>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</si>
  <si>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</si>
  <si>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</si>
  <si>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</si>
  <si>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</si>
  <si>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</si>
  <si>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</si>
  <si>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</si>
  <si>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</si>
  <si>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</si>
  <si>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</si>
  <si>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</si>
  <si>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</si>
  <si>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</si>
  <si>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</si>
  <si>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</si>
  <si>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</si>
  <si>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</si>
  <si>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</si>
  <si>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</si>
  <si>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</si>
  <si>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</si>
  <si>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</si>
  <si>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</si>
  <si>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</si>
  <si>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</si>
  <si>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</si>
  <si>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</si>
  <si>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</si>
  <si>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</si>
  <si>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</si>
  <si>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</si>
  <si>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</si>
  <si>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</si>
  <si>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</si>
  <si>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</si>
  <si>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</si>
  <si>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</si>
  <si>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</si>
  <si>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</si>
  <si>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</si>
  <si>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</si>
  <si>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</si>
  <si>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</si>
  <si>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</si>
  <si>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</si>
  <si>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</si>
  <si>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</si>
  <si>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</si>
  <si>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</si>
  <si>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</si>
  <si>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</si>
  <si>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</si>
  <si>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</si>
  <si>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</si>
  <si>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</si>
  <si>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</si>
  <si>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</si>
  <si>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</si>
  <si>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</si>
  <si>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</si>
  <si>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</si>
  <si>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</si>
  <si>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</si>
  <si>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</si>
  <si>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</si>
  <si>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</si>
  <si>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</si>
  <si>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</si>
  <si>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</si>
  <si>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</si>
  <si>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</si>
  <si>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</si>
  <si>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</si>
  <si>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</si>
  <si>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</si>
  <si>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</si>
  <si>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</si>
  <si>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</si>
  <si>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</si>
  <si>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</si>
  <si>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</si>
  <si>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</si>
  <si>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</si>
  <si>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</si>
  <si>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</si>
  <si>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</si>
  <si>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</si>
  <si>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</si>
  <si>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</si>
  <si>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</si>
  <si>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</si>
  <si>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</si>
  <si>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</si>
  <si>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</si>
  <si>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</si>
  <si>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</si>
  <si>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</si>
  <si>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</si>
  <si>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</si>
  <si>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</si>
  <si>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</si>
  <si>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</si>
  <si>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</si>
  <si>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</si>
  <si>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</si>
  <si>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</si>
  <si>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</si>
  <si>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</si>
  <si>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</si>
  <si>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</si>
  <si>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</si>
  <si>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</si>
  <si>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</si>
  <si>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</si>
  <si>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</si>
  <si>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</si>
  <si>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</si>
  <si>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</si>
  <si>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</si>
  <si>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</si>
  <si>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</si>
  <si>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</si>
  <si>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</si>
  <si>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</si>
  <si>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</si>
  <si>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</si>
  <si>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</si>
  <si>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</si>
  <si>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</si>
  <si>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</si>
  <si>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</si>
  <si>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</si>
  <si>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</si>
  <si>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</si>
  <si>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</si>
  <si>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</si>
  <si>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</si>
  <si>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</si>
  <si>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</si>
  <si>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</si>
  <si>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</si>
  <si>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</si>
  <si>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</si>
  <si>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</si>
  <si>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</si>
  <si>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</si>
  <si>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</si>
  <si>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</si>
  <si>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</si>
  <si>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</si>
  <si>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</si>
  <si>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</si>
  <si>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</si>
  <si>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</si>
  <si>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</si>
  <si>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</si>
  <si>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</si>
  <si>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</si>
  <si>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</si>
  <si>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</si>
  <si>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</si>
  <si>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</si>
  <si>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</si>
  <si>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</si>
  <si>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</si>
  <si>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</si>
  <si>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</si>
  <si>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</si>
  <si>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</si>
  <si>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</si>
  <si>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</si>
  <si>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</si>
  <si>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</si>
  <si>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</si>
  <si>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</si>
  <si>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</si>
  <si>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</si>
  <si>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</si>
  <si>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</si>
  <si>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</si>
  <si>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</si>
  <si>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</si>
  <si>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</si>
  <si>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</si>
  <si>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</si>
  <si>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</si>
  <si>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</si>
  <si>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</si>
  <si>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</si>
  <si>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</si>
  <si>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</si>
  <si>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</si>
  <si>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</si>
  <si>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</si>
  <si>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</si>
  <si>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</si>
  <si>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</si>
  <si>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</si>
  <si>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</si>
  <si>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</si>
  <si>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</si>
  <si>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</si>
  <si>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</si>
  <si>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</si>
  <si>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</si>
  <si>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</si>
  <si>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</si>
  <si>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</si>
  <si>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</si>
  <si>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</si>
  <si>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</si>
  <si>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</si>
  <si>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</si>
  <si>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</si>
  <si>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</si>
  <si>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</si>
  <si>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</si>
  <si>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</si>
  <si>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</si>
  <si>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</si>
  <si>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</si>
  <si>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</si>
  <si>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</si>
  <si>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</si>
  <si>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</si>
  <si>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</si>
  <si>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</si>
  <si>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</si>
  <si>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</si>
  <si>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</si>
  <si>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</si>
  <si>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</si>
  <si>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</si>
  <si>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</si>
  <si>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</si>
  <si>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</si>
  <si>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</si>
  <si>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</si>
  <si>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</si>
  <si>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</si>
  <si>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</si>
  <si>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</si>
  <si>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</si>
  <si>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</si>
  <si>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</si>
  <si>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</si>
  <si>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</si>
  <si>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</si>
  <si>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</si>
  <si>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</si>
  <si>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</si>
  <si>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</si>
  <si>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</si>
  <si>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</si>
  <si>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</si>
  <si>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</si>
  <si>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</si>
  <si>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</si>
  <si>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</si>
  <si>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</si>
  <si>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</si>
  <si>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</si>
  <si>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</si>
  <si>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</si>
  <si>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</si>
  <si>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</si>
  <si>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</si>
  <si>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</si>
  <si>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</si>
  <si>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</si>
  <si>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</si>
  <si>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</si>
  <si>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</si>
  <si>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</si>
  <si>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</si>
  <si>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</si>
  <si>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</si>
  <si>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</si>
  <si>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</si>
  <si>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</si>
  <si>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</si>
  <si>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</si>
  <si>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</si>
  <si>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</si>
  <si>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</si>
  <si>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</si>
  <si>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</si>
  <si>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</si>
  <si>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</si>
  <si>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</si>
  <si>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</si>
  <si>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</si>
  <si>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</si>
  <si>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</si>
  <si>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</si>
  <si>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</si>
  <si>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</si>
  <si>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</si>
  <si>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</si>
  <si>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</si>
  <si>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</si>
  <si>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</si>
  <si>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</si>
  <si>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</si>
  <si>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</si>
  <si>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</si>
  <si>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</si>
  <si>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</si>
  <si>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</si>
  <si>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</si>
  <si>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</si>
  <si>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</si>
  <si>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</si>
  <si>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</si>
  <si>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</si>
  <si>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</si>
  <si>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</si>
  <si>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</si>
  <si>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</si>
  <si>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</si>
  <si>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</si>
  <si>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</si>
  <si>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</si>
  <si>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</si>
  <si>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</si>
  <si>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</si>
  <si>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</si>
  <si>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</si>
  <si>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</si>
  <si>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</si>
  <si>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</si>
  <si>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</si>
  <si>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</si>
  <si>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</si>
  <si>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</si>
  <si>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</si>
  <si>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</si>
  <si>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</si>
  <si>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</si>
  <si>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</si>
  <si>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</si>
  <si>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</si>
  <si>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</si>
  <si>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</si>
  <si>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</si>
  <si>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</si>
  <si>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</si>
  <si>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</si>
  <si>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</si>
  <si>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</si>
  <si>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</si>
  <si>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</si>
  <si>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</si>
  <si>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</si>
  <si>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</si>
  <si>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</si>
  <si>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</si>
  <si>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</si>
  <si>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</si>
  <si>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</si>
  <si>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</si>
  <si>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</si>
  <si>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</si>
  <si>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</si>
  <si>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</si>
  <si>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</si>
  <si>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</si>
  <si>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</si>
  <si>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</si>
  <si>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</si>
  <si>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</si>
  <si>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</si>
  <si>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</si>
  <si>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</si>
  <si>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</si>
  <si>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</si>
  <si>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</si>
  <si>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</si>
  <si>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</si>
  <si>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</si>
  <si>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</si>
  <si>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</si>
  <si>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</si>
  <si>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</si>
  <si>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</si>
  <si>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</si>
  <si>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</si>
  <si>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</si>
  <si>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</si>
  <si>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</si>
  <si>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</si>
  <si>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</si>
  <si>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</si>
  <si>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</si>
  <si>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</si>
  <si>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</si>
  <si>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</si>
  <si>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</si>
  <si>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</si>
  <si>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</si>
  <si>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</si>
  <si>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</si>
  <si>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</si>
  <si>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</si>
  <si>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</si>
  <si>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</si>
  <si>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</si>
  <si>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</si>
  <si>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</si>
  <si>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</si>
  <si>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</si>
  <si>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</si>
  <si>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</si>
  <si>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</si>
  <si>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</si>
  <si>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</si>
  <si>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</si>
  <si>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</si>
  <si>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</si>
  <si>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</si>
  <si>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</si>
  <si>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</si>
  <si>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</si>
  <si>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</si>
  <si>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</si>
  <si>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</si>
  <si>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</si>
  <si>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</si>
  <si>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</si>
  <si>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</si>
  <si>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</si>
  <si>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</si>
  <si>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</si>
  <si>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</si>
  <si>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</si>
  <si>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</si>
  <si>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</si>
  <si>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</si>
  <si>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</si>
  <si>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</si>
  <si>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</si>
  <si>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</si>
  <si>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</si>
  <si>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</si>
  <si>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</si>
  <si>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</si>
  <si>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</si>
  <si>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</si>
  <si>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</si>
  <si>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</si>
  <si>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</si>
  <si>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</si>
  <si>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</si>
  <si>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</si>
  <si>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</si>
  <si>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</si>
  <si>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</si>
  <si>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</si>
  <si>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</si>
  <si>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</si>
  <si>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</si>
  <si>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</si>
  <si>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</si>
  <si>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</si>
  <si>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</si>
  <si>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</si>
  <si>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</si>
  <si>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</si>
  <si>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</si>
  <si>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</si>
  <si>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</si>
  <si>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</si>
  <si>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</si>
  <si>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</si>
  <si>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</si>
  <si>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</si>
  <si>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</si>
  <si>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</si>
  <si>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</si>
  <si>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</si>
  <si>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</si>
  <si>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</si>
  <si>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</si>
  <si>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</si>
  <si>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</si>
  <si>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</si>
  <si>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</si>
  <si>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</si>
  <si>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</si>
  <si>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</si>
  <si>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</si>
  <si>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</si>
  <si>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</si>
  <si>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</si>
  <si>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</si>
  <si>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</si>
  <si>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</si>
  <si>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</si>
  <si>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</si>
  <si>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</si>
  <si>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</si>
  <si>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</si>
  <si>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</si>
  <si>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</si>
  <si>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</si>
  <si>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</si>
  <si>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</si>
  <si>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</si>
  <si>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</si>
  <si>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</si>
  <si>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</si>
  <si>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</si>
  <si>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</si>
  <si>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</si>
  <si>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</si>
  <si>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</si>
  <si>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</si>
  <si>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</si>
  <si>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</si>
  <si>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</si>
  <si>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</si>
  <si>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</si>
  <si>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</si>
  <si>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</si>
  <si>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</si>
  <si>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</si>
  <si>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</si>
  <si>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</si>
  <si>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</si>
  <si>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</si>
  <si>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</si>
  <si>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</si>
  <si>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</si>
  <si>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</si>
  <si>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</si>
  <si>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</si>
  <si>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</si>
  <si>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</si>
  <si>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</si>
  <si>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</si>
  <si>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</si>
  <si>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</si>
  <si>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</si>
  <si>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</si>
  <si>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</si>
  <si>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</si>
  <si>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</si>
  <si>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</si>
  <si>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</si>
  <si>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</si>
  <si>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</si>
  <si>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</si>
  <si>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</si>
  <si>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</si>
  <si>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</si>
  <si>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</si>
  <si>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</si>
  <si>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</si>
  <si>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</si>
  <si>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</si>
  <si>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</si>
  <si>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</si>
  <si>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</si>
  <si>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</si>
  <si>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</si>
  <si>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</si>
  <si>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</si>
  <si>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</si>
  <si>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</si>
  <si>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</si>
  <si>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</si>
  <si>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</si>
  <si>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</si>
  <si>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</si>
  <si>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</si>
  <si>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</si>
  <si>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</si>
  <si>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</si>
  <si>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</si>
  <si>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</si>
  <si>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</si>
  <si>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</si>
  <si>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</si>
  <si>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</si>
  <si>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</si>
  <si>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</si>
  <si>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</si>
  <si>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</si>
  <si>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</si>
  <si>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</si>
  <si>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</si>
  <si>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</si>
  <si>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</si>
  <si>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</si>
  <si>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</si>
  <si>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</si>
  <si>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</si>
  <si>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</si>
  <si>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</si>
  <si>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</si>
  <si>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</si>
  <si>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</si>
  <si>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</si>
  <si>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</si>
  <si>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</si>
  <si>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</si>
  <si>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</si>
  <si>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</si>
  <si>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</si>
  <si>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</si>
  <si>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</si>
  <si>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</si>
  <si>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</si>
  <si>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</si>
  <si>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</si>
  <si>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</si>
  <si>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</si>
  <si>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</si>
  <si>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</si>
  <si>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</si>
  <si>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</si>
  <si>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</si>
  <si>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</si>
  <si>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</si>
  <si>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</si>
  <si>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</si>
  <si>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</si>
  <si>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</si>
  <si>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</si>
  <si>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</si>
  <si>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</si>
  <si>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</si>
  <si>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</si>
  <si>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</si>
  <si>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</si>
  <si>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</si>
  <si>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</si>
  <si>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</si>
  <si>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</si>
  <si>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</si>
  <si>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</si>
  <si>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</si>
  <si>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</si>
  <si>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</si>
  <si>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</si>
  <si>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</si>
  <si>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</si>
  <si>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</si>
  <si>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</si>
  <si>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</si>
  <si>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</si>
  <si>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</si>
  <si>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</si>
  <si>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</si>
  <si>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</si>
  <si>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</si>
  <si>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</si>
  <si>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</si>
  <si>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</si>
  <si>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</si>
  <si>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</si>
  <si>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</si>
  <si>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</si>
  <si>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</si>
  <si>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</si>
  <si>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</si>
  <si>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</si>
  <si>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</si>
  <si>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</si>
  <si>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</si>
  <si>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</si>
  <si>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</si>
  <si>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</si>
  <si>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</si>
  <si>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</si>
  <si>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</si>
  <si>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</si>
  <si>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</si>
  <si>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</si>
  <si>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</si>
  <si>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</si>
  <si>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</si>
  <si>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</si>
  <si>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</si>
  <si>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</si>
  <si>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</si>
  <si>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</si>
  <si>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</si>
  <si>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</si>
  <si>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</si>
  <si>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</si>
  <si>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</si>
  <si>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</si>
  <si>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</si>
  <si>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</si>
  <si>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</si>
  <si>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</si>
  <si>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</si>
  <si>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</si>
  <si>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</si>
  <si>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</si>
  <si>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</si>
  <si>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</si>
  <si>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</si>
  <si>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</si>
  <si>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</si>
  <si>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</si>
  <si>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</si>
  <si>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</si>
  <si>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</si>
  <si>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</si>
  <si>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</si>
  <si>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</si>
  <si>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</si>
  <si>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</si>
  <si>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</si>
  <si>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</si>
  <si>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</si>
  <si>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</si>
  <si>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</si>
  <si>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</si>
  <si>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</si>
  <si>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</si>
  <si>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</si>
  <si>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</si>
  <si>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</si>
  <si>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</si>
  <si>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</si>
  <si>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</si>
  <si>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</si>
  <si>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</si>
  <si>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</si>
  <si>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</si>
  <si>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</si>
  <si>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</si>
  <si>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</si>
  <si>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</si>
  <si>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</si>
  <si>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</si>
  <si>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</si>
  <si>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</si>
  <si>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</si>
  <si>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</si>
  <si>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</si>
  <si>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</si>
  <si>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</si>
  <si>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</si>
  <si>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</si>
  <si>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</si>
  <si>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</si>
  <si>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</si>
  <si>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</si>
  <si>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</si>
  <si>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</si>
  <si>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</si>
  <si>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</si>
  <si>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</si>
  <si>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</si>
  <si>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</si>
  <si>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</si>
  <si>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</si>
  <si>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</si>
  <si>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</si>
  <si>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</si>
  <si>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</si>
  <si>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</si>
  <si>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</si>
  <si>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</si>
  <si>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</si>
  <si>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</si>
  <si>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</si>
  <si>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</si>
  <si>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</si>
  <si>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</si>
  <si>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</si>
  <si>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</si>
  <si>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</si>
  <si>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</si>
  <si>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</si>
  <si>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</si>
  <si>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</si>
  <si>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</si>
  <si>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</si>
  <si>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</si>
  <si>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</si>
  <si>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</si>
  <si>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</si>
  <si>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</si>
  <si>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</si>
  <si>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</si>
  <si>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</si>
  <si>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</si>
  <si>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</si>
  <si>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</si>
  <si>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</si>
  <si>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</si>
  <si>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</si>
  <si>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</si>
  <si>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</si>
  <si>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</si>
  <si>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</si>
  <si>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</si>
  <si>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</si>
  <si>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</si>
  <si>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</si>
  <si>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</si>
  <si>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</si>
  <si>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</si>
  <si>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</si>
  <si>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</si>
  <si>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</si>
  <si>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</si>
  <si>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</si>
  <si>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</si>
  <si>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</si>
  <si>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</si>
  <si>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</si>
  <si>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</si>
  <si>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</si>
  <si>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</si>
  <si>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</si>
  <si>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</si>
  <si>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</si>
  <si>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</si>
  <si>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</si>
  <si>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</si>
  <si>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</si>
  <si>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</si>
  <si>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</si>
  <si>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</si>
  <si>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</si>
  <si>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</si>
  <si>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</si>
  <si>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</si>
  <si>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</si>
  <si>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</si>
  <si>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</si>
  <si>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</si>
  <si>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</si>
  <si>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</si>
  <si>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</si>
  <si>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</si>
  <si>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</si>
  <si>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</si>
  <si>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</si>
  <si>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</si>
  <si>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</si>
  <si>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</si>
  <si>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</si>
  <si>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</si>
  <si>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</si>
  <si>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</si>
  <si>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</si>
  <si>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</si>
  <si>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</si>
  <si>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</si>
  <si>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</si>
  <si>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</si>
  <si>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</si>
  <si>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</si>
  <si>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</si>
  <si>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</si>
  <si>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</si>
  <si>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</si>
  <si>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</si>
  <si>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</si>
  <si>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</si>
  <si>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</si>
  <si>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</si>
  <si>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</si>
  <si>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</si>
  <si>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</si>
  <si>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</si>
  <si>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</si>
  <si>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</si>
  <si>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</si>
  <si>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</si>
  <si>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</si>
  <si>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</si>
  <si>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</si>
  <si>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</si>
  <si>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</si>
  <si>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</si>
  <si>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</si>
  <si>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</si>
  <si>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</si>
  <si>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</si>
  <si>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</si>
  <si>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</si>
  <si>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</si>
  <si>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</si>
  <si>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</si>
  <si>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</si>
  <si>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</si>
  <si>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</si>
  <si>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</si>
  <si>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</si>
  <si>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</si>
  <si>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</si>
  <si>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</si>
  <si>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</si>
  <si>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</si>
  <si>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</si>
  <si>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</si>
  <si>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</si>
  <si>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</si>
  <si>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</si>
  <si>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</si>
  <si>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</si>
  <si>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</si>
  <si>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</si>
  <si>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</si>
  <si>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</si>
  <si>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</si>
  <si>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</si>
  <si>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</si>
  <si>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</si>
  <si>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</si>
  <si>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</si>
  <si>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</si>
  <si>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</si>
  <si>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</si>
  <si>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</si>
  <si>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</si>
  <si>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</si>
  <si>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</si>
  <si>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</si>
  <si>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</si>
  <si>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</si>
  <si>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</si>
  <si>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</si>
  <si>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</si>
  <si>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</si>
  <si>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</si>
  <si>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</si>
  <si>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</si>
  <si>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</si>
  <si>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</si>
  <si>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</si>
  <si>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</si>
  <si>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</si>
  <si>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</si>
  <si>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</si>
  <si>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</si>
  <si>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</si>
  <si>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</si>
  <si>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</si>
  <si>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</si>
  <si>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</si>
  <si>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</si>
  <si>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</si>
  <si>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</si>
  <si>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</si>
  <si>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</si>
  <si>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</si>
  <si>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</si>
  <si>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</si>
  <si>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</si>
  <si>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</si>
  <si>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</si>
  <si>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</si>
  <si>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</si>
  <si>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</si>
  <si>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</si>
  <si>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</si>
  <si>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</si>
  <si>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</si>
  <si>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</si>
  <si>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</si>
  <si>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</si>
  <si>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</si>
  <si>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</si>
  <si>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</si>
  <si>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</si>
  <si>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</si>
  <si>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</si>
  <si>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</si>
  <si>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</si>
  <si>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</si>
  <si>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</si>
  <si>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</si>
  <si>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</si>
  <si>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</si>
  <si>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</si>
  <si>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</si>
  <si>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</si>
  <si>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</si>
  <si>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</si>
  <si>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</si>
  <si>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</si>
  <si>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</si>
  <si>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</si>
  <si>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</si>
  <si>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</si>
  <si>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</si>
  <si>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</si>
  <si>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</si>
  <si>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</si>
  <si>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</si>
  <si>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</si>
  <si>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</si>
  <si>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</si>
  <si>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</si>
  <si>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</si>
  <si>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</si>
  <si>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</si>
  <si>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</si>
  <si>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</si>
  <si>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</si>
  <si>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</si>
  <si>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</si>
  <si>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</si>
  <si>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</si>
  <si>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</si>
  <si>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</si>
  <si>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</si>
  <si>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</si>
  <si>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</si>
  <si>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</si>
  <si>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</si>
  <si>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</si>
  <si>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</si>
  <si>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</si>
  <si>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</si>
  <si>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</si>
  <si>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</si>
  <si>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</si>
  <si>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</si>
  <si>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</si>
  <si>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</si>
  <si>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</si>
  <si>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</si>
  <si>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</si>
  <si>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</si>
  <si>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</si>
  <si>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</si>
  <si>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</si>
  <si>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</si>
  <si>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</si>
  <si>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</si>
  <si>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</si>
  <si>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</si>
  <si>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</si>
  <si>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</si>
  <si>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</si>
  <si>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</si>
  <si>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</si>
  <si>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</si>
  <si>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</si>
  <si>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</si>
  <si>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</si>
  <si>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</si>
  <si>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</si>
  <si>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</si>
  <si>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</si>
  <si>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</si>
  <si>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</si>
  <si>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</si>
  <si>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</si>
  <si>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</si>
  <si>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</si>
  <si>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</si>
  <si>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</si>
  <si>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</si>
  <si>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</si>
  <si>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</si>
  <si>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</si>
  <si>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</si>
  <si>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</si>
  <si>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</si>
  <si>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</si>
  <si>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</si>
  <si>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</si>
  <si>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</si>
  <si>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</si>
  <si>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</si>
  <si>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</si>
  <si>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</si>
  <si>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</si>
  <si>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</si>
  <si>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</si>
  <si>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</si>
  <si>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</si>
  <si>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</si>
  <si>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</si>
  <si>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</si>
  <si>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</si>
  <si>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</si>
  <si>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</si>
  <si>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</si>
  <si>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</si>
  <si>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</si>
  <si>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</si>
  <si>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</si>
  <si>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</si>
  <si>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</si>
  <si>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</si>
  <si>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</si>
  <si>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</si>
  <si>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</si>
  <si>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</si>
  <si>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</si>
  <si>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</si>
  <si>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</si>
  <si>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</si>
  <si>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</si>
  <si>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</si>
  <si>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</si>
  <si>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</si>
  <si>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</si>
  <si>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</si>
  <si>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</si>
  <si>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</si>
  <si>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</si>
  <si>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</si>
  <si>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</si>
  <si>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</si>
  <si>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</si>
  <si>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</si>
  <si>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</si>
  <si>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</si>
  <si>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</si>
  <si>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</si>
  <si>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</si>
  <si>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</si>
  <si>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</si>
  <si>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</si>
  <si>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</si>
  <si>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</si>
  <si>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</si>
  <si>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</si>
  <si>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</si>
  <si>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</si>
  <si>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</si>
  <si>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</si>
  <si>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</si>
  <si>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</si>
  <si>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</si>
  <si>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</si>
  <si>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</si>
  <si>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</si>
  <si>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</si>
  <si>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</si>
  <si>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</si>
  <si>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</si>
  <si>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</si>
  <si>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</si>
  <si>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</si>
  <si>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</si>
  <si>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</si>
  <si>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</si>
  <si>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</si>
  <si>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</si>
  <si>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</si>
  <si>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</si>
  <si>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</si>
  <si>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</si>
  <si>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</si>
  <si>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</si>
  <si>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</si>
  <si>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</si>
  <si>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</si>
  <si>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</si>
  <si>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</si>
  <si>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</si>
  <si>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</si>
  <si>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</si>
  <si>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</si>
  <si>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</si>
  <si>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</si>
  <si>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</si>
  <si>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</si>
  <si>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</si>
  <si>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</si>
  <si>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</si>
  <si>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</si>
  <si>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</si>
  <si>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</si>
  <si>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</si>
  <si>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</si>
  <si>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</si>
  <si>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</si>
  <si>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</si>
  <si>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</si>
  <si>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</si>
  <si>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</si>
  <si>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</si>
  <si>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</si>
  <si>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</si>
  <si>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</si>
  <si>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</si>
  <si>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</si>
  <si>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</si>
  <si>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</si>
  <si>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</si>
  <si>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</si>
  <si>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</si>
  <si>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</si>
  <si>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</si>
  <si>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</si>
  <si>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</si>
  <si>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</si>
  <si>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</si>
  <si>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</si>
  <si>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</si>
  <si>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</si>
  <si>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</si>
  <si>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</si>
  <si>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</si>
  <si>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</si>
  <si>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</si>
  <si>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</si>
  <si>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</si>
  <si>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</si>
  <si>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</si>
  <si>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</si>
  <si>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</si>
  <si>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</si>
  <si>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</si>
  <si>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</si>
  <si>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</si>
  <si>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</si>
  <si>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</si>
  <si>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</si>
  <si>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</si>
  <si>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</si>
  <si>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</si>
  <si>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</si>
  <si>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</si>
  <si>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</si>
  <si>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</si>
  <si>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</si>
  <si>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</si>
  <si>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</si>
  <si>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</si>
  <si>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</si>
  <si>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</si>
  <si>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</si>
  <si>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</si>
  <si>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</si>
  <si>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</si>
  <si>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</si>
  <si>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</si>
  <si>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</si>
  <si>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</si>
  <si>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</si>
  <si>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</si>
  <si>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</si>
  <si>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</si>
  <si>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</si>
  <si>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</si>
  <si>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</si>
  <si>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</si>
  <si>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</si>
  <si>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</si>
  <si>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</si>
  <si>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</si>
  <si>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</si>
  <si>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</si>
  <si>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</si>
  <si>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</si>
  <si>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</si>
  <si>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</si>
  <si>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</si>
  <si>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</si>
  <si>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</si>
  <si>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</si>
  <si>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</si>
  <si>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</si>
  <si>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</si>
  <si>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</si>
  <si>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</si>
  <si>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</si>
  <si>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</si>
  <si>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</si>
  <si>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</si>
  <si>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</si>
  <si>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</si>
  <si>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</si>
  <si>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</si>
  <si>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</si>
  <si>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</si>
  <si>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</si>
  <si>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</si>
  <si>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</si>
  <si>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</si>
  <si>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</si>
  <si>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</si>
  <si>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</si>
  <si>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</si>
  <si>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</si>
  <si>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</si>
  <si>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</si>
  <si>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</si>
  <si>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</si>
  <si>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</si>
  <si>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</si>
  <si>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</si>
  <si>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</si>
  <si>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</si>
  <si>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</si>
  <si>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</si>
  <si>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</si>
  <si>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</si>
  <si>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</si>
  <si>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</si>
  <si>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</si>
  <si>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</si>
  <si>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</si>
  <si>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</si>
  <si>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</si>
  <si>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</si>
  <si>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</si>
  <si>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</si>
  <si>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</si>
  <si>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</si>
  <si>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</si>
  <si>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</si>
  <si>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</si>
  <si>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</si>
  <si>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</si>
  <si>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</si>
  <si>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</si>
  <si>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</si>
  <si>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</si>
  <si>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</si>
  <si>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</si>
  <si>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</si>
  <si>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</si>
  <si>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</si>
  <si>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</si>
  <si>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</si>
  <si>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</si>
  <si>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</si>
  <si>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</si>
  <si>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</si>
  <si>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</si>
  <si>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</si>
  <si>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</si>
  <si>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</si>
  <si>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</si>
  <si>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</si>
  <si>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</si>
  <si>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</si>
  <si>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</si>
  <si>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</si>
  <si>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</si>
  <si>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</si>
  <si>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</si>
  <si>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</si>
  <si>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</si>
  <si>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</si>
  <si>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</si>
  <si>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</si>
  <si>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</si>
  <si>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</si>
  <si>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</si>
  <si>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</si>
  <si>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</si>
  <si>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</si>
  <si>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</si>
  <si>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</si>
  <si>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</si>
  <si>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</si>
  <si>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</si>
  <si>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</si>
  <si>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</si>
  <si>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</si>
  <si>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</si>
  <si>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</si>
  <si>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</si>
  <si>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</si>
  <si>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</si>
  <si>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</si>
  <si>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</si>
  <si>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</si>
  <si>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</si>
  <si>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</si>
  <si>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</si>
  <si>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</si>
  <si>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</si>
  <si>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</si>
  <si>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</si>
  <si>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</si>
  <si>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</si>
  <si>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</si>
  <si>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</si>
  <si>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</si>
  <si>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</si>
  <si>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</si>
  <si>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</si>
  <si>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</si>
  <si>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</si>
  <si>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</si>
  <si>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</si>
  <si>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</si>
  <si>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</si>
  <si>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</si>
  <si>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</si>
  <si>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</si>
  <si>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</si>
  <si>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</si>
  <si>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</si>
  <si>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</si>
  <si>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</si>
  <si>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</si>
  <si>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</si>
  <si>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</si>
  <si>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</si>
  <si>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</si>
  <si>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</si>
  <si>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</si>
  <si>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</si>
  <si>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</si>
  <si>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</si>
  <si>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</si>
  <si>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</si>
  <si>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</si>
  <si>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</si>
  <si>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</si>
  <si>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</si>
  <si>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</si>
  <si>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</si>
  <si>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</si>
  <si>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</si>
  <si>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</si>
  <si>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</si>
  <si>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</si>
  <si>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</si>
  <si>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</si>
  <si>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</si>
  <si>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</si>
  <si>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</si>
  <si>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</si>
  <si>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</si>
  <si>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</si>
  <si>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</si>
  <si>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</si>
  <si>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</si>
  <si>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</si>
  <si>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</si>
  <si>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</si>
  <si>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</si>
  <si>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</si>
  <si>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</si>
  <si>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</si>
  <si>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</si>
  <si>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</si>
  <si>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</si>
  <si>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</si>
  <si>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</si>
  <si>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</si>
  <si>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</si>
  <si>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</si>
  <si>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</si>
  <si>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</si>
  <si>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</si>
  <si>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</si>
  <si>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</si>
  <si>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</si>
  <si>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</si>
  <si>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</si>
  <si>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</si>
  <si>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</si>
  <si>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</si>
  <si>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</si>
  <si>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</si>
  <si>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</si>
  <si>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</si>
  <si>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</si>
  <si>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</si>
  <si>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</si>
  <si>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</si>
  <si>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</si>
  <si>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</si>
  <si>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</si>
  <si>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</si>
  <si>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</si>
  <si>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</si>
  <si>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</si>
  <si>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</si>
  <si>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</si>
  <si>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</si>
  <si>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</si>
  <si>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</si>
  <si>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</si>
  <si>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</si>
  <si>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</si>
  <si>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</si>
  <si>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</si>
  <si>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</si>
  <si>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</si>
  <si>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</si>
  <si>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</si>
  <si>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</si>
  <si>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</si>
  <si>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</si>
  <si>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</si>
  <si>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</si>
  <si>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</si>
  <si>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</si>
  <si>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</si>
  <si>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</si>
  <si>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</si>
  <si>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</si>
  <si>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</si>
  <si>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</si>
  <si>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</si>
  <si>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</si>
  <si>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</si>
  <si>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</si>
  <si>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</si>
  <si>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</si>
  <si>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</si>
  <si>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</si>
  <si>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</si>
  <si>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</si>
  <si>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</si>
  <si>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</si>
  <si>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</si>
  <si>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</si>
  <si>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</si>
  <si>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</si>
  <si>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</si>
  <si>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</si>
  <si>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</si>
  <si>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</si>
  <si>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</si>
  <si>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</si>
  <si>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</si>
  <si>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</si>
  <si>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</si>
  <si>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</si>
  <si>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</si>
  <si>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</si>
  <si>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</si>
  <si>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</si>
  <si>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</si>
  <si>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</si>
  <si>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</si>
  <si>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</si>
  <si>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</si>
  <si>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</si>
  <si>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</si>
  <si>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</si>
  <si>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</si>
  <si>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</si>
  <si>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</si>
  <si>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</si>
  <si>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</si>
  <si>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</si>
  <si>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</si>
  <si>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</si>
  <si>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</si>
  <si>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</si>
  <si>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</si>
  <si>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</si>
  <si>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</si>
  <si>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</si>
  <si>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</si>
  <si>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</si>
  <si>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</si>
  <si>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</si>
  <si>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</si>
  <si>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</si>
  <si>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</si>
  <si>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</si>
  <si>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</si>
  <si>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</si>
  <si>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</si>
  <si>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</si>
  <si>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</si>
  <si>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</si>
  <si>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</si>
  <si>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</si>
  <si>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</si>
  <si>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</si>
  <si>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</si>
  <si>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</si>
  <si>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</si>
  <si>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</si>
  <si>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</si>
  <si>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</si>
  <si>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</si>
  <si>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</si>
  <si>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</si>
  <si>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</si>
  <si>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</si>
  <si>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</si>
  <si>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</si>
  <si>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</si>
  <si>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</si>
  <si>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</si>
  <si>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</si>
  <si>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</si>
  <si>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</si>
  <si>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</si>
  <si>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</si>
  <si>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</si>
  <si>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</si>
  <si>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</si>
  <si>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</si>
  <si>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</si>
  <si>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</si>
  <si>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</si>
  <si>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</si>
  <si>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</si>
  <si>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</si>
  <si>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</si>
  <si>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</si>
  <si>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</si>
  <si>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</si>
  <si>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</si>
  <si>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</si>
  <si>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</si>
  <si>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</si>
  <si>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</si>
  <si>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</si>
  <si>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</si>
  <si>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</si>
  <si>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</si>
  <si>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</si>
  <si>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</si>
  <si>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</si>
  <si>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</si>
  <si>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</si>
  <si>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</si>
  <si>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</si>
  <si>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</si>
  <si>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</si>
  <si>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</si>
  <si>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</si>
  <si>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</si>
  <si>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</si>
  <si>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</si>
  <si>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</si>
  <si>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</si>
  <si>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</si>
  <si>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</si>
  <si>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</si>
  <si>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</si>
  <si>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</si>
  <si>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</si>
  <si>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</si>
  <si>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</si>
  <si>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</si>
  <si>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</si>
  <si>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</si>
  <si>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</si>
  <si>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</si>
  <si>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</si>
  <si>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</si>
  <si>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</si>
  <si>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</si>
  <si>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</si>
  <si>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</si>
  <si>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</si>
  <si>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</si>
  <si>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</si>
  <si>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</si>
  <si>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</si>
  <si>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</si>
  <si>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</si>
  <si>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</si>
  <si>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</si>
  <si>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</si>
  <si>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</si>
  <si>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</si>
  <si>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</si>
  <si>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</si>
  <si>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</si>
  <si>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</si>
  <si>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</si>
  <si>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</si>
  <si>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</si>
  <si>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</si>
  <si>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</si>
  <si>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</si>
  <si>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</si>
  <si>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</si>
  <si>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</si>
  <si>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</si>
  <si>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</si>
  <si>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</si>
  <si>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</si>
  <si>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</si>
  <si>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</si>
  <si>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</si>
  <si>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</si>
  <si>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</si>
  <si>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</si>
  <si>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</si>
  <si>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</si>
  <si>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</si>
  <si>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</si>
  <si>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</si>
  <si>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</si>
  <si>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</si>
  <si>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</si>
  <si>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</si>
  <si>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</si>
  <si>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</si>
  <si>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</si>
  <si>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</si>
  <si>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</si>
  <si>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</si>
  <si>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</si>
  <si>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</si>
  <si>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</si>
  <si>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</si>
  <si>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</si>
  <si>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</si>
  <si>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</si>
  <si>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</si>
  <si>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</si>
  <si>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</si>
  <si>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</si>
  <si>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</si>
  <si>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</si>
  <si>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</si>
  <si>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</si>
  <si>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</si>
  <si>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</si>
  <si>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</si>
  <si>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</si>
  <si>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</si>
  <si>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</si>
  <si>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</si>
  <si>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</si>
  <si>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</si>
  <si>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</si>
  <si>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</si>
  <si>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</si>
  <si>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</si>
  <si>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</si>
  <si>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</si>
  <si>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</si>
  <si>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</si>
  <si>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</si>
  <si>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</si>
  <si>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</si>
  <si>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</si>
  <si>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</si>
  <si>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</si>
  <si>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</si>
  <si>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</si>
  <si>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</si>
  <si>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</si>
  <si>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</si>
  <si>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</si>
  <si>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</si>
  <si>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</si>
  <si>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</si>
  <si>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</si>
  <si>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</si>
  <si>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</si>
  <si>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</si>
  <si>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</si>
  <si>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</si>
  <si>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</si>
  <si>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</si>
  <si>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</si>
  <si>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</si>
  <si>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</si>
  <si>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</si>
  <si>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</si>
  <si>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</si>
  <si>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</si>
  <si>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</si>
  <si>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</si>
  <si>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</si>
  <si>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</si>
  <si>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</si>
  <si>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</si>
  <si>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</si>
  <si>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</si>
  <si>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</si>
  <si>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</si>
  <si>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</si>
  <si>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</si>
  <si>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</si>
  <si>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</si>
  <si>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</si>
  <si>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</si>
  <si>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</si>
  <si>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</si>
  <si>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</si>
  <si>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</si>
  <si>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</si>
  <si>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</si>
  <si>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</si>
  <si>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</si>
  <si>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</si>
  <si>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</si>
  <si>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</si>
  <si>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</si>
  <si>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</si>
  <si>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</si>
  <si>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</si>
  <si>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</si>
  <si>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</si>
  <si>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</si>
  <si>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</si>
  <si>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</si>
  <si>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</si>
  <si>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</si>
  <si>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</si>
  <si>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</si>
  <si>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</si>
  <si>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</si>
  <si>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</si>
  <si>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</si>
  <si>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</si>
  <si>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</si>
  <si>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</si>
  <si>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</si>
  <si>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</si>
  <si>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</si>
  <si>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</si>
  <si>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</si>
  <si>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</si>
  <si>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</si>
  <si>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</si>
  <si>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</si>
  <si>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</si>
  <si>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</si>
  <si>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</si>
  <si>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</si>
  <si>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</si>
  <si>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</si>
  <si>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</si>
  <si>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</si>
  <si>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</si>
  <si>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</si>
  <si>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</si>
  <si>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</si>
  <si>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</si>
  <si>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</si>
  <si>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</si>
  <si>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</si>
  <si>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</si>
  <si>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</si>
  <si>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</si>
  <si>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</si>
  <si>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</si>
  <si>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</si>
  <si>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</si>
  <si>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</si>
  <si>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</si>
  <si>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</si>
  <si>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</si>
  <si>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</si>
  <si>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</si>
  <si>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</si>
  <si>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</si>
  <si>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</si>
  <si>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</si>
  <si>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</si>
  <si>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</si>
  <si>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</si>
  <si>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</si>
  <si>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</si>
  <si>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</si>
  <si>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</si>
  <si>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</si>
  <si>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</si>
  <si>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</si>
  <si>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</si>
  <si>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</si>
  <si>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</si>
  <si>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</si>
  <si>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</si>
  <si>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</si>
  <si>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</si>
  <si>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</si>
  <si>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</si>
  <si>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</si>
  <si>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</si>
  <si>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</si>
  <si>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</si>
  <si>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</si>
  <si>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</si>
  <si>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</si>
  <si>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</si>
  <si>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</si>
  <si>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</si>
  <si>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</si>
  <si>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</si>
  <si>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</si>
  <si>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</si>
  <si>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</si>
  <si>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</si>
  <si>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</si>
  <si>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</si>
  <si>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</si>
  <si>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</si>
  <si>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</si>
  <si>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</si>
  <si>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</si>
  <si>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</si>
  <si>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</si>
  <si>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</si>
  <si>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</si>
  <si>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</si>
  <si>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</si>
  <si>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</si>
  <si>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</si>
  <si>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</si>
  <si>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</si>
  <si>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</si>
  <si>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</si>
  <si>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</si>
  <si>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</si>
  <si>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</si>
  <si>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</si>
  <si>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</si>
  <si>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</si>
  <si>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</si>
  <si>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</si>
  <si>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</si>
  <si>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</si>
  <si>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</si>
  <si>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</si>
  <si>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</si>
  <si>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</si>
  <si>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</si>
  <si>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</si>
  <si>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</si>
  <si>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</si>
  <si>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</si>
  <si>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</si>
  <si>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</si>
  <si>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</si>
  <si>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</si>
  <si>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</si>
  <si>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</si>
  <si>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</si>
  <si>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</si>
  <si>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</si>
  <si>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</si>
  <si>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</si>
  <si>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</si>
  <si>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</si>
  <si>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</si>
  <si>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</si>
  <si>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</si>
  <si>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</si>
  <si>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</si>
  <si>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</si>
  <si>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</si>
  <si>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</si>
  <si>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</si>
  <si>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</si>
  <si>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</si>
  <si>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</si>
  <si>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</si>
  <si>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</si>
  <si>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</si>
  <si>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</si>
  <si>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</si>
  <si>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</si>
  <si>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</si>
  <si>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</si>
  <si>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</si>
  <si>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</si>
  <si>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</si>
  <si>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</si>
  <si>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</si>
  <si>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</si>
  <si>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</si>
  <si>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</si>
  <si>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</si>
  <si>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</si>
  <si>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</si>
  <si>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</si>
  <si>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</si>
  <si>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</si>
  <si>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</si>
  <si>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</si>
  <si>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</si>
  <si>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</si>
  <si>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</si>
  <si>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</si>
  <si>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</si>
  <si>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</si>
  <si>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</si>
  <si>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</si>
  <si>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</si>
  <si>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</si>
  <si>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</si>
  <si>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</si>
  <si>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</si>
  <si>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</si>
  <si>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</si>
  <si>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</si>
  <si>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</si>
  <si>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</si>
  <si>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</si>
  <si>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</si>
  <si>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</si>
  <si>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</si>
  <si>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</si>
  <si>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</si>
  <si>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</si>
  <si>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</si>
  <si>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</si>
  <si>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</si>
  <si>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</si>
  <si>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</si>
  <si>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</si>
  <si>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</si>
  <si>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</si>
  <si>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</si>
  <si>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</si>
  <si>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</si>
  <si>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</si>
  <si>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</si>
  <si>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</si>
  <si>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</si>
  <si>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</si>
  <si>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</si>
  <si>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</si>
  <si>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</si>
  <si>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</si>
  <si>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</si>
  <si>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</si>
  <si>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</si>
  <si>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</si>
  <si>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</si>
  <si>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</si>
  <si>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</si>
  <si>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</si>
  <si>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</si>
  <si>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</si>
  <si>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</si>
  <si>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</si>
  <si>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</si>
  <si>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</si>
  <si>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</si>
  <si>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</si>
  <si>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</si>
  <si>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</si>
  <si>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</si>
  <si>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</si>
  <si>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</si>
  <si>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</si>
  <si>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</si>
  <si>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</si>
  <si>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</si>
  <si>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</si>
  <si>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</si>
  <si>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</si>
  <si>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</si>
  <si>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</si>
  <si>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</si>
  <si>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</si>
  <si>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</si>
  <si>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</si>
  <si>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</si>
  <si>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</si>
  <si>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</si>
  <si>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</si>
  <si>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</si>
  <si>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</si>
  <si>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</si>
  <si>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</si>
  <si>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</si>
  <si>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</si>
  <si>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</si>
  <si>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</si>
  <si>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</si>
  <si>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</si>
  <si>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</si>
  <si>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</si>
  <si>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</si>
  <si>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</si>
  <si>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</si>
  <si>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</si>
  <si>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</si>
  <si>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</si>
  <si>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</si>
  <si>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</si>
  <si>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</si>
  <si>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</si>
  <si>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</si>
  <si>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</si>
  <si>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</si>
  <si>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</si>
  <si>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</si>
  <si>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</si>
  <si>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</si>
  <si>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</si>
  <si>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</si>
  <si>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</si>
  <si>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</si>
  <si>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</si>
  <si>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</si>
  <si>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</si>
  <si>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</si>
  <si>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</si>
  <si>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</si>
  <si>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</si>
  <si>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</si>
  <si>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</si>
  <si>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</si>
  <si>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</si>
  <si>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</si>
  <si>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</si>
  <si>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</si>
  <si>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</si>
  <si>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</si>
  <si>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</si>
  <si>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</si>
  <si>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</si>
  <si>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</si>
  <si>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</si>
  <si>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</si>
  <si>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</si>
  <si>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</si>
  <si>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</si>
  <si>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</si>
  <si>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</si>
  <si>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</si>
  <si>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</si>
  <si>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</si>
  <si>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</si>
  <si>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</si>
  <si>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</si>
  <si>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</si>
  <si>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</si>
  <si>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</si>
  <si>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</si>
  <si>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</si>
  <si>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</si>
  <si>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</si>
  <si>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</si>
  <si>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</si>
  <si>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</si>
  <si>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</si>
  <si>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</si>
  <si>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</si>
  <si>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</si>
  <si>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</si>
  <si>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</si>
  <si>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</si>
  <si>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</si>
  <si>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</si>
  <si>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</si>
  <si>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</si>
  <si>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</si>
  <si>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</si>
  <si>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</si>
  <si>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</si>
  <si>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</si>
  <si>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</si>
  <si>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</si>
  <si>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</si>
  <si>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</si>
  <si>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</si>
  <si>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</si>
  <si>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</si>
  <si>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</si>
  <si>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</si>
  <si>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</si>
  <si>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</si>
  <si>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</si>
  <si>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</si>
  <si>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</si>
  <si>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</si>
  <si>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</si>
  <si>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</si>
  <si>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</si>
  <si>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</si>
  <si>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</si>
  <si>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</si>
  <si>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</si>
  <si>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</si>
  <si>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</si>
  <si>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</si>
  <si>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</si>
  <si>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</si>
  <si>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</si>
  <si>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</si>
  <si>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</si>
  <si>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</si>
  <si>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</si>
  <si>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</si>
  <si>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</si>
  <si>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</si>
  <si>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</si>
  <si>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</si>
  <si>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</si>
  <si>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</si>
  <si>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</si>
  <si>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</si>
  <si>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</si>
  <si>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</si>
  <si>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</si>
  <si>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</si>
  <si>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</si>
  <si>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</si>
  <si>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</si>
  <si>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</si>
  <si>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</si>
  <si>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</si>
  <si>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</si>
  <si>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</si>
  <si>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</si>
  <si>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</si>
  <si>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</si>
  <si>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</si>
  <si>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</si>
  <si>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</si>
  <si>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</si>
  <si>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</si>
  <si>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</si>
  <si>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</si>
  <si>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</si>
  <si>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</si>
  <si>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</si>
  <si>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</si>
  <si>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</si>
  <si>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</si>
  <si>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</si>
  <si>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</si>
  <si>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</si>
  <si>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</si>
  <si>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</si>
  <si>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</si>
  <si>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</si>
  <si>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</si>
  <si>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</si>
  <si>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</si>
  <si>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</si>
  <si>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</si>
  <si>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</si>
  <si>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</si>
  <si>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</si>
  <si>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</si>
  <si>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</si>
  <si>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</si>
  <si>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</si>
  <si>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</si>
  <si>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</si>
  <si>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</si>
  <si>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</si>
  <si>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</si>
  <si>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</si>
  <si>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</si>
  <si>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</si>
  <si>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</si>
  <si>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</si>
  <si>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</si>
  <si>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</si>
  <si>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</si>
  <si>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</si>
  <si>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</si>
  <si>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</si>
  <si>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</si>
  <si>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</si>
  <si>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</si>
  <si>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</si>
  <si>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</si>
  <si>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</si>
  <si>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</si>
  <si>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</si>
  <si>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</si>
  <si>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</si>
  <si>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</si>
  <si>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</si>
  <si>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</si>
  <si>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</si>
  <si>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</si>
  <si>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</si>
  <si>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</si>
  <si>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</si>
  <si>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</si>
  <si>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</si>
  <si>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</si>
  <si>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</si>
  <si>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</si>
  <si>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</si>
  <si>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</si>
  <si>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</si>
  <si>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</si>
  <si>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</si>
  <si>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</si>
  <si>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</si>
  <si>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</si>
  <si>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</si>
  <si>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</si>
  <si>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</si>
  <si>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</si>
  <si>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</si>
  <si>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</si>
  <si>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</si>
  <si>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</si>
  <si>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</si>
  <si>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</si>
  <si>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</si>
  <si>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</si>
  <si>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</si>
  <si>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</si>
  <si>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</si>
  <si>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</si>
  <si>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</si>
  <si>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</si>
  <si>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</si>
  <si>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</si>
  <si>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</si>
  <si>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</si>
  <si>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</si>
  <si>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</si>
  <si>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</si>
  <si>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</si>
  <si>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</si>
  <si>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</si>
  <si>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</si>
  <si>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</si>
  <si>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</si>
  <si>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</si>
  <si>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</si>
  <si>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</si>
  <si>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</si>
  <si>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</si>
  <si>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</si>
  <si>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</si>
  <si>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</si>
  <si>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</si>
  <si>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</si>
  <si>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</si>
  <si>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</si>
  <si>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</si>
  <si>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</si>
  <si>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</si>
  <si>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</si>
  <si>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</si>
  <si>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</si>
  <si>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</si>
  <si>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</si>
  <si>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</si>
  <si>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</si>
  <si>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</si>
  <si>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</si>
  <si>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</si>
  <si>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</si>
  <si>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</si>
  <si>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</si>
  <si>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</si>
  <si>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</si>
  <si>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</si>
  <si>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</si>
  <si>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</si>
  <si>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</si>
  <si>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</si>
  <si>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</si>
  <si>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</si>
  <si>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</si>
  <si>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</si>
  <si>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</si>
  <si>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</si>
  <si>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</si>
  <si>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</si>
  <si>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</si>
  <si>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</si>
  <si>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</si>
  <si>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</si>
  <si>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</si>
  <si>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</si>
  <si>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</si>
  <si>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</si>
  <si>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</si>
  <si>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</si>
  <si>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</si>
  <si>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</si>
  <si>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</si>
  <si>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</si>
  <si>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</si>
  <si>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</si>
  <si>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</si>
  <si>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</si>
  <si>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</si>
  <si>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</si>
  <si>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</si>
  <si>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</si>
  <si>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</si>
  <si>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</si>
  <si>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</si>
  <si>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</si>
  <si>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</si>
  <si>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</si>
  <si>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</si>
  <si>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</si>
  <si>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</si>
  <si>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</si>
  <si>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</si>
  <si>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</si>
  <si>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</si>
  <si>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</si>
  <si>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</si>
  <si>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</si>
  <si>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</si>
  <si>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</si>
  <si>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</si>
  <si>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</si>
  <si>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</si>
  <si>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</si>
  <si>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</si>
  <si>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</si>
  <si>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</si>
  <si>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</si>
  <si>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</si>
  <si>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</si>
  <si>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</si>
  <si>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</si>
  <si>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</si>
  <si>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</si>
  <si>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</si>
  <si>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</si>
  <si>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</si>
  <si>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</si>
  <si>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</si>
  <si>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</si>
  <si>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</si>
  <si>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</si>
  <si>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</si>
  <si>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</si>
  <si>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</si>
  <si>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</si>
  <si>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</si>
  <si>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</si>
  <si>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</si>
  <si>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</si>
  <si>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</si>
  <si>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</si>
  <si>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</si>
  <si>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</si>
  <si>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</si>
  <si>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</si>
  <si>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</si>
  <si>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</si>
  <si>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</si>
  <si>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</si>
  <si>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</si>
  <si>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</si>
  <si>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</si>
  <si>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</si>
  <si>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</si>
  <si>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</si>
  <si>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</si>
  <si>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</si>
  <si>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</si>
  <si>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</si>
  <si>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</si>
  <si>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</si>
  <si>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</si>
  <si>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</si>
  <si>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</si>
  <si>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</si>
  <si>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</si>
  <si>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</si>
  <si>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</si>
  <si>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</si>
  <si>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</si>
  <si>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</si>
  <si>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</si>
  <si>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</si>
  <si>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</si>
  <si>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</si>
  <si>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</si>
  <si>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</si>
  <si>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</si>
  <si>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</si>
  <si>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</si>
  <si>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</si>
  <si>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</si>
  <si>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</si>
  <si>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</si>
  <si>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</si>
  <si>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</si>
  <si>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</si>
  <si>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</si>
  <si>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</si>
  <si>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</si>
  <si>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</si>
  <si>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</si>
  <si>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</si>
  <si>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</si>
  <si>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</si>
  <si>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</si>
  <si>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</si>
  <si>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</si>
  <si>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</si>
  <si>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</si>
  <si>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</si>
  <si>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</si>
  <si>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</si>
  <si>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</si>
  <si>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</si>
  <si>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</si>
  <si>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</si>
  <si>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</si>
  <si>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</si>
  <si>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</si>
  <si>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</si>
  <si>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</si>
  <si>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</si>
  <si>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</si>
  <si>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</si>
  <si>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</si>
  <si>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</si>
  <si>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</si>
  <si>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</si>
  <si>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</si>
  <si>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</si>
  <si>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</si>
  <si>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</si>
  <si>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</si>
  <si>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</si>
  <si>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</si>
  <si>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</si>
  <si>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</si>
  <si>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</si>
  <si>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</si>
  <si>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</si>
  <si>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</si>
  <si>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</si>
  <si>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</si>
  <si>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</si>
  <si>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</si>
  <si>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</si>
  <si>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</si>
  <si>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</si>
  <si>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</si>
  <si>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</si>
  <si>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</si>
  <si>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</si>
  <si>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</si>
  <si>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</si>
  <si>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</si>
  <si>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</si>
  <si>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</si>
  <si>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</si>
  <si>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</si>
  <si>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</si>
  <si>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</si>
  <si>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</si>
  <si>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</si>
  <si>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</si>
  <si>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</si>
  <si>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</si>
  <si>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</si>
  <si>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</si>
  <si>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</si>
  <si>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</si>
  <si>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</si>
  <si>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</si>
  <si>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</si>
  <si>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</si>
  <si>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</si>
  <si>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</si>
  <si>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</si>
  <si>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</si>
  <si>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</si>
  <si>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</si>
  <si>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</si>
  <si>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</si>
  <si>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</si>
  <si>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</si>
  <si>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</si>
  <si>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</si>
  <si>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</si>
  <si>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</si>
  <si>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</si>
  <si>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</si>
  <si>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</si>
  <si>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</si>
  <si>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</si>
  <si>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</si>
  <si>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</si>
  <si>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</si>
  <si>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</si>
  <si>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</si>
  <si>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</si>
  <si>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</si>
  <si>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</si>
  <si>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</si>
  <si>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</si>
  <si>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</si>
  <si>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</si>
  <si>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</si>
  <si>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</si>
  <si>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</si>
  <si>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</si>
  <si>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</si>
  <si>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</si>
  <si>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</si>
  <si>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</si>
  <si>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</si>
  <si>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</si>
  <si>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</si>
  <si>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</si>
  <si>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</si>
  <si>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</si>
  <si>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</si>
  <si>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</si>
  <si>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</si>
  <si>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</si>
  <si>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</si>
  <si>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</si>
  <si>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</si>
  <si>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</si>
  <si>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</si>
  <si>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</si>
  <si>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</si>
  <si>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</si>
  <si>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</si>
  <si>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</si>
  <si>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</si>
  <si>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</si>
  <si>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</si>
  <si>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</si>
  <si>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</si>
  <si>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</si>
  <si>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</si>
  <si>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</si>
  <si>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</si>
  <si>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</si>
  <si>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</si>
  <si>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</si>
  <si>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</si>
  <si>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</si>
  <si>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</si>
  <si>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</si>
  <si>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</si>
  <si>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</si>
  <si>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</si>
  <si>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</si>
  <si>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</si>
  <si>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</si>
  <si>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</si>
  <si>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</si>
  <si>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</si>
  <si>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</si>
  <si>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</si>
  <si>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</si>
  <si>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</si>
  <si>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</si>
  <si>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</si>
  <si>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</si>
  <si>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</si>
  <si>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</si>
  <si>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</si>
  <si>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</si>
  <si>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</si>
  <si>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</si>
  <si>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</si>
  <si>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</si>
  <si>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</si>
  <si>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</si>
  <si>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</si>
  <si>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</si>
  <si>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</si>
  <si>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</si>
  <si>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</si>
  <si>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</si>
  <si>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</si>
  <si>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</si>
  <si>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</si>
  <si>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</si>
  <si>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</si>
  <si>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</si>
  <si>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</si>
  <si>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</si>
  <si>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</si>
  <si>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</si>
  <si>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</si>
  <si>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</si>
  <si>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</si>
  <si>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</si>
  <si>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</si>
  <si>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</si>
  <si>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</si>
  <si>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</si>
  <si>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</si>
  <si>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</si>
  <si>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</si>
  <si>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</si>
  <si>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</si>
  <si>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</si>
  <si>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</si>
  <si>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</si>
  <si>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</si>
  <si>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</si>
  <si>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</si>
  <si>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</si>
  <si>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</si>
  <si>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</si>
  <si>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</si>
  <si>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</si>
  <si>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</si>
  <si>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</si>
  <si>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</si>
  <si>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</si>
  <si>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</si>
  <si>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</si>
  <si>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</si>
  <si>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</si>
  <si>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</si>
  <si>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</si>
  <si>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</si>
  <si>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</si>
  <si>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</si>
  <si>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</si>
  <si>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</si>
  <si>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</si>
  <si>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</si>
  <si>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</si>
  <si>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</si>
  <si>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</si>
  <si>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</si>
  <si>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</si>
  <si>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</si>
  <si>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</si>
  <si>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</si>
  <si>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</si>
  <si>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</si>
  <si>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</si>
  <si>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</si>
  <si>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</si>
  <si>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</si>
  <si>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</si>
  <si>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</si>
  <si>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</si>
  <si>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</si>
  <si>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</si>
  <si>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</si>
  <si>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</si>
  <si>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</si>
  <si>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</si>
  <si>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</si>
  <si>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</si>
  <si>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</si>
  <si>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</si>
  <si>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</si>
  <si>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</si>
  <si>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</si>
  <si>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</si>
  <si>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</si>
  <si>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</si>
  <si>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</si>
  <si>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</si>
  <si>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</si>
  <si>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</si>
  <si>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</si>
  <si>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</si>
  <si>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</si>
  <si>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</si>
  <si>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</si>
  <si>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</si>
  <si>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</si>
  <si>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</si>
  <si>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</si>
  <si>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</si>
  <si>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</si>
  <si>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</si>
  <si>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</si>
  <si>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</si>
  <si>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</si>
  <si>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</si>
  <si>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</si>
  <si>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</si>
  <si>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</si>
  <si>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</si>
  <si>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</si>
  <si>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</si>
  <si>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</si>
  <si>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</si>
  <si>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</si>
  <si>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</si>
  <si>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</si>
  <si>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</si>
  <si>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</si>
  <si>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</si>
  <si>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</si>
  <si>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</si>
  <si>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</si>
  <si>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</si>
  <si>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</si>
  <si>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</si>
  <si>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</si>
  <si>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</si>
  <si>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</si>
  <si>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</si>
  <si>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</si>
  <si>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</si>
  <si>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</si>
  <si>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</si>
  <si>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</si>
  <si>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</si>
  <si>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</si>
  <si>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</si>
  <si>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</si>
  <si>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</si>
  <si>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</si>
  <si>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</si>
  <si>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</si>
  <si>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</si>
  <si>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</si>
  <si>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</si>
  <si>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</si>
  <si>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</si>
  <si>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</si>
  <si>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</si>
  <si>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</si>
  <si>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</si>
  <si>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</si>
  <si>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</si>
  <si>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</si>
  <si>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</si>
  <si>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</si>
  <si>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</si>
  <si>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</si>
  <si>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</si>
  <si>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</si>
  <si>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</si>
  <si>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</si>
  <si>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</si>
  <si>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</si>
  <si>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</si>
  <si>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</si>
  <si>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</si>
  <si>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</si>
  <si>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</si>
  <si>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</si>
  <si>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</si>
  <si>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</si>
  <si>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</si>
  <si>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</si>
  <si>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</si>
  <si>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</si>
  <si>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</si>
  <si>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</si>
  <si>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</si>
  <si>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</si>
  <si>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</si>
  <si>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</si>
  <si>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</si>
  <si>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</si>
  <si>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</si>
  <si>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</si>
  <si>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</si>
  <si>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</si>
  <si>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</si>
  <si>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</si>
  <si>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</si>
  <si>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</si>
  <si>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</si>
  <si>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</si>
  <si>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</si>
  <si>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</si>
  <si>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</si>
  <si>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</si>
  <si>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</si>
  <si>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</si>
  <si>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</si>
  <si>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</si>
  <si>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</si>
  <si>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</si>
  <si>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</si>
  <si>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</si>
  <si>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</si>
  <si>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</si>
  <si>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</si>
  <si>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</si>
  <si>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</si>
  <si>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</si>
  <si>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</si>
  <si>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</si>
  <si>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</si>
  <si>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</si>
  <si>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</si>
  <si>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</si>
  <si>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</si>
  <si>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</si>
  <si>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</si>
  <si>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</si>
  <si>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</si>
  <si>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</si>
  <si>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</si>
  <si>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</si>
  <si>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</si>
  <si>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</si>
  <si>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</si>
  <si>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</si>
  <si>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</si>
  <si>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</si>
  <si>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</si>
  <si>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</si>
  <si>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</si>
  <si>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</si>
  <si>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</si>
  <si>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</si>
  <si>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</si>
  <si>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</si>
  <si>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</si>
  <si>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</si>
  <si>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</si>
  <si>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</si>
  <si>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</si>
  <si>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</si>
  <si>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</si>
  <si>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</si>
  <si>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</si>
  <si>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</si>
  <si>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</si>
  <si>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</si>
  <si>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</si>
  <si>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</si>
  <si>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</si>
  <si>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</si>
  <si>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</si>
  <si>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</si>
  <si>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</si>
  <si>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</si>
  <si>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</si>
  <si>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</si>
  <si>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</si>
  <si>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</si>
  <si>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</si>
  <si>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</si>
  <si>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</si>
  <si>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</si>
  <si>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</si>
  <si>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</si>
  <si>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</si>
  <si>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</si>
  <si>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</si>
  <si>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</si>
  <si>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</si>
  <si>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</si>
  <si>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</si>
  <si>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</si>
  <si>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</si>
  <si>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</si>
  <si>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</si>
  <si>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</si>
  <si>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</si>
  <si>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</si>
  <si>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</si>
  <si>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</si>
  <si>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</si>
  <si>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</si>
  <si>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</si>
  <si>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</si>
  <si>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</si>
  <si>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</si>
  <si>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</si>
  <si>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</si>
  <si>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</si>
  <si>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</si>
  <si>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</si>
  <si>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</si>
  <si>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</si>
  <si>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</si>
  <si>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</si>
  <si>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</si>
  <si>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</si>
  <si>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</si>
  <si>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</si>
  <si>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</si>
  <si>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</si>
  <si>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</si>
  <si>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</si>
  <si>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</si>
  <si>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</si>
  <si>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</si>
  <si>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</si>
  <si>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</si>
  <si>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</si>
  <si>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</si>
  <si>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</si>
  <si>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</si>
  <si>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</si>
  <si>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</si>
  <si>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</si>
  <si>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</si>
  <si>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</si>
  <si>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</si>
  <si>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</si>
  <si>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</si>
  <si>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</si>
  <si>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</si>
  <si>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</si>
  <si>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</si>
  <si>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</si>
  <si>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</si>
  <si>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</si>
  <si>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</si>
  <si>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</si>
  <si>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</si>
  <si>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</si>
  <si>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</si>
  <si>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</si>
  <si>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</si>
  <si>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</si>
  <si>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</si>
  <si>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</si>
  <si>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</si>
  <si>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</si>
  <si>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</si>
  <si>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</si>
  <si>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</si>
  <si>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</si>
  <si>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</si>
  <si>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</si>
  <si>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</si>
  <si>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</si>
  <si>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</si>
  <si>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</si>
  <si>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</si>
  <si>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</si>
  <si>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</si>
  <si>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</si>
  <si>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</si>
  <si>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</si>
  <si>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</si>
  <si>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</si>
  <si>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</si>
  <si>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</si>
  <si>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</si>
  <si>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</si>
  <si>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</si>
  <si>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</si>
  <si>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</si>
  <si>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</si>
  <si>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</si>
  <si>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</si>
  <si>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</si>
  <si>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</si>
  <si>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</si>
  <si>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</si>
  <si>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</si>
  <si>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</si>
  <si>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</si>
  <si>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</si>
  <si>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</si>
  <si>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</si>
  <si>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</si>
  <si>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</si>
  <si>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</si>
  <si>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</si>
  <si>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</si>
  <si>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</si>
  <si>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</si>
  <si>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</si>
  <si>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</si>
  <si>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</si>
  <si>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</si>
  <si>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</si>
  <si>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</si>
  <si>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</si>
  <si>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</si>
  <si>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</si>
  <si>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</si>
  <si>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</si>
  <si>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</si>
  <si>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</si>
  <si>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</si>
  <si>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</si>
  <si>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</si>
  <si>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</si>
  <si>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</si>
  <si>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</si>
  <si>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</si>
  <si>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</si>
  <si>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</si>
  <si>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</si>
  <si>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</si>
  <si>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</si>
  <si>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</si>
  <si>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</si>
  <si>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</si>
  <si>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</si>
  <si>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</si>
  <si>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</si>
  <si>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</si>
  <si>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</si>
  <si>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</si>
  <si>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</si>
  <si>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</si>
  <si>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</si>
  <si>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</si>
  <si>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</si>
  <si>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</si>
  <si>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</si>
  <si>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</si>
  <si>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</si>
  <si>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</si>
  <si>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</si>
  <si>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</si>
  <si>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</si>
  <si>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</si>
  <si>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</si>
  <si>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</si>
  <si>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</si>
  <si>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</si>
  <si>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</si>
  <si>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</si>
  <si>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</si>
  <si>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</si>
  <si>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</si>
  <si>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</si>
  <si>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</si>
  <si>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</si>
  <si>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</si>
  <si>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</si>
  <si>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</si>
  <si>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</si>
  <si>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</si>
  <si>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</si>
  <si>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</si>
  <si>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</si>
  <si>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</si>
  <si>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</si>
  <si>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</si>
  <si>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</si>
  <si>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</si>
  <si>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</si>
  <si>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</si>
  <si>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</si>
  <si>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</si>
  <si>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</si>
  <si>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</si>
  <si>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</si>
  <si>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</si>
  <si>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</si>
  <si>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</si>
  <si>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</si>
  <si>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</si>
  <si>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</si>
  <si>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</si>
  <si>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</si>
  <si>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</si>
  <si>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</si>
  <si>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</si>
  <si>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</si>
  <si>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</si>
  <si>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</si>
  <si>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</si>
  <si>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</si>
  <si>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</si>
  <si>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</si>
  <si>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</si>
  <si>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</si>
  <si>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</si>
  <si>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</si>
  <si>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</si>
  <si>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</si>
  <si>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</si>
  <si>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</si>
  <si>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</si>
  <si>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</si>
  <si>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</si>
  <si>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</si>
  <si>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</si>
  <si>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</si>
  <si>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</si>
  <si>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</si>
  <si>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</si>
  <si>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</si>
  <si>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</si>
  <si>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</si>
  <si>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</si>
  <si>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</si>
  <si>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</si>
  <si>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</si>
  <si>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</si>
  <si>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</si>
  <si>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</si>
  <si>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</si>
  <si>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</si>
  <si>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</si>
  <si>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</si>
  <si>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</si>
  <si>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</si>
  <si>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</si>
  <si>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</si>
  <si>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</si>
  <si>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</si>
  <si>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</si>
  <si>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</si>
  <si>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</si>
  <si>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</si>
  <si>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</si>
  <si>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</si>
  <si>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</si>
  <si>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</si>
  <si>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</si>
  <si>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</si>
  <si>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</si>
  <si>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</si>
  <si>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</si>
  <si>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</si>
  <si>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</si>
  <si>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</si>
  <si>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</si>
  <si>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</si>
  <si>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</si>
  <si>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</si>
  <si>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</si>
  <si>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</si>
  <si>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</si>
  <si>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</si>
  <si>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</si>
  <si>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</si>
  <si>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</si>
  <si>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</si>
  <si>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</si>
  <si>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</si>
  <si>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</si>
  <si>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</si>
  <si>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</si>
  <si>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</si>
  <si>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</si>
  <si>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</si>
  <si>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</si>
  <si>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</si>
  <si>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</si>
  <si>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</si>
  <si>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</si>
  <si>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</si>
  <si>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</si>
  <si>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</si>
  <si>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</si>
  <si>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</si>
  <si>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</si>
  <si>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</si>
  <si>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</si>
  <si>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</si>
  <si>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</si>
  <si>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</si>
  <si>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</si>
  <si>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</si>
  <si>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</si>
  <si>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</si>
  <si>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</si>
  <si>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</si>
  <si>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</si>
  <si>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</si>
  <si>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</si>
  <si>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</si>
  <si>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</si>
  <si>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</si>
  <si>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</si>
  <si>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</si>
  <si>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</si>
  <si>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</si>
  <si>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</si>
  <si>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</si>
  <si>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</si>
  <si>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</si>
  <si>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</si>
  <si>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</si>
  <si>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</si>
  <si>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</si>
  <si>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</si>
  <si>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</si>
  <si>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</si>
  <si>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</si>
  <si>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</si>
  <si>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</si>
  <si>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</si>
  <si>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</si>
  <si>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</si>
  <si>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</si>
  <si>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</si>
  <si>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</si>
  <si>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</si>
  <si>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</si>
  <si>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</si>
  <si>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</si>
  <si>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</si>
  <si>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</si>
  <si>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</si>
  <si>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</si>
  <si>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</si>
  <si>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</si>
  <si>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</si>
  <si>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</si>
  <si>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</si>
  <si>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</si>
  <si>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</si>
  <si>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</si>
  <si>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</si>
  <si>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</si>
  <si>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</si>
  <si>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</si>
  <si>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</si>
  <si>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</si>
  <si>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</si>
  <si>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</si>
  <si>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</si>
  <si>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</si>
  <si>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</si>
  <si>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</si>
  <si>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</si>
  <si>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</si>
  <si>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</si>
  <si>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</si>
  <si>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</si>
  <si>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</si>
  <si>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</si>
  <si>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</si>
  <si>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</si>
  <si>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</si>
  <si>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</si>
  <si>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</si>
  <si>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</si>
  <si>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</si>
  <si>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</si>
  <si>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</si>
  <si>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</si>
  <si>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</si>
  <si>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</si>
  <si>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</si>
  <si>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</si>
  <si>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</si>
  <si>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</si>
  <si>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</si>
  <si>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</si>
  <si>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</si>
  <si>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</si>
  <si>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</si>
  <si>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</si>
  <si>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</si>
  <si>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</si>
  <si>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</si>
  <si>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</si>
  <si>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</si>
  <si>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</si>
  <si>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</si>
  <si>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</si>
  <si>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</si>
  <si>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</si>
  <si>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</si>
  <si>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</si>
  <si>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</si>
  <si>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</si>
  <si>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</si>
  <si>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</si>
  <si>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</si>
  <si>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</si>
  <si>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</si>
  <si>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</si>
  <si>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</si>
  <si>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</si>
  <si>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</si>
  <si>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</si>
  <si>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</si>
  <si>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</si>
  <si>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</si>
  <si>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</si>
  <si>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</si>
  <si>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</si>
  <si>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</si>
  <si>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</si>
  <si>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</si>
  <si>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</si>
  <si>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</si>
  <si>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</si>
  <si>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</si>
  <si>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</si>
  <si>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</si>
  <si>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</si>
  <si>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</si>
  <si>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</si>
  <si>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</si>
  <si>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</si>
  <si>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</si>
  <si>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</si>
  <si>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</si>
  <si>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</si>
  <si>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</si>
  <si>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</si>
  <si>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</si>
  <si>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</si>
  <si>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</si>
  <si>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</si>
  <si>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</si>
  <si>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</si>
  <si>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</si>
  <si>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</si>
  <si>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</si>
  <si>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</si>
  <si>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</si>
  <si>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</si>
  <si>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</si>
  <si>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</si>
  <si>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</si>
  <si>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</si>
  <si>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</si>
  <si>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</si>
  <si>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</si>
  <si>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</si>
  <si>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</si>
  <si>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</si>
  <si>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</si>
  <si>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</si>
  <si>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</si>
  <si>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</si>
  <si>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</si>
  <si>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</si>
  <si>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</si>
  <si>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</si>
  <si>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</si>
  <si>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</si>
  <si>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</si>
  <si>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</si>
  <si>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</si>
  <si>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</si>
  <si>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</si>
  <si>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</si>
  <si>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</si>
  <si>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</si>
  <si>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</si>
  <si>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</si>
  <si>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</si>
  <si>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</si>
  <si>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</si>
  <si>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</si>
  <si>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</si>
  <si>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</si>
  <si>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</si>
  <si>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</si>
  <si>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</si>
  <si>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</si>
  <si>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</si>
  <si>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</si>
  <si>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</si>
  <si>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</si>
  <si>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</si>
  <si>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</si>
  <si>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</si>
  <si>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</si>
  <si>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</si>
  <si>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</si>
  <si>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</si>
  <si>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</si>
  <si>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</si>
  <si>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</si>
  <si>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</si>
  <si>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</si>
  <si>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</si>
  <si>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</si>
  <si>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</si>
  <si>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</si>
  <si>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</si>
  <si>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</si>
  <si>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</si>
  <si>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</si>
  <si>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</si>
  <si>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</si>
  <si>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</si>
  <si>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</si>
  <si>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</si>
  <si>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</si>
  <si>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</si>
  <si>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</si>
  <si>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</si>
  <si>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</si>
  <si>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</si>
  <si>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</si>
  <si>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</si>
  <si>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</si>
  <si>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</si>
  <si>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</si>
  <si>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</si>
  <si>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</si>
  <si>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</si>
  <si>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</si>
  <si>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</si>
  <si>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</si>
  <si>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</si>
  <si>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</si>
  <si>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</si>
  <si>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</si>
  <si>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</si>
  <si>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</si>
  <si>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</si>
  <si>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</si>
  <si>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</si>
  <si>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</si>
  <si>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</si>
  <si>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</si>
  <si>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</si>
  <si>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</si>
  <si>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</si>
  <si>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</si>
  <si>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</si>
  <si>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</si>
  <si>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</si>
  <si>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</si>
  <si>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</si>
  <si>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</si>
  <si>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</si>
  <si>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</si>
  <si>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</si>
  <si>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</si>
  <si>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</si>
  <si>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</si>
  <si>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</si>
  <si>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</si>
  <si>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</si>
  <si>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</si>
  <si>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</si>
  <si>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</si>
  <si>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</si>
  <si>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</si>
  <si>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</si>
  <si>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</si>
  <si>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</si>
  <si>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</si>
  <si>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</si>
  <si>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</si>
  <si>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</si>
  <si>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</si>
  <si>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</si>
  <si>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</si>
  <si>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</si>
  <si>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</si>
  <si>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</si>
  <si>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</si>
  <si>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</si>
  <si>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</si>
  <si>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</si>
  <si>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</si>
  <si>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</si>
  <si>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</si>
  <si>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</si>
  <si>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</si>
  <si>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</si>
  <si>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</si>
  <si>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</si>
  <si>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</si>
  <si>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</si>
  <si>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</si>
  <si>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</si>
  <si>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</si>
  <si>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</si>
  <si>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</si>
  <si>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</si>
  <si>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</si>
  <si>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</si>
  <si>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</si>
  <si>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</si>
  <si>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</si>
  <si>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</si>
  <si>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</si>
  <si>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</si>
  <si>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</si>
  <si>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</si>
  <si>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</si>
  <si>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</si>
  <si>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</si>
  <si>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</si>
  <si>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</si>
  <si>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</si>
  <si>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</si>
  <si>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</si>
  <si>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</si>
  <si>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</si>
  <si>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</si>
  <si>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</si>
  <si>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</si>
  <si>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</si>
  <si>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</si>
  <si>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</si>
  <si>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</si>
  <si>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</si>
  <si>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</si>
  <si>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</si>
  <si>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</si>
  <si>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</si>
  <si>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</si>
  <si>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</si>
  <si>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</si>
  <si>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</si>
  <si>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</si>
  <si>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</si>
  <si>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</si>
  <si>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</si>
  <si>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</si>
  <si>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</si>
  <si>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</si>
  <si>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</si>
  <si>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</si>
  <si>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</si>
  <si>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</si>
  <si>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</si>
  <si>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</si>
  <si>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</si>
  <si>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</si>
  <si>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</si>
  <si>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</si>
  <si>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</si>
  <si>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</si>
  <si>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</si>
  <si>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</si>
  <si>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</si>
  <si>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</si>
  <si>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</si>
  <si>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</si>
  <si>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</si>
  <si>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</si>
  <si>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</si>
  <si>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</si>
  <si>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</si>
  <si>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</si>
  <si>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</si>
  <si>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</si>
  <si>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</si>
  <si>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</si>
  <si>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</si>
  <si>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</si>
  <si>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</si>
  <si>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</si>
  <si>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</si>
  <si>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</si>
  <si>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</si>
  <si>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</si>
  <si>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</si>
  <si>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</si>
  <si>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</si>
  <si>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</si>
  <si>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</si>
  <si>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</si>
  <si>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</si>
  <si>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</si>
  <si>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</si>
  <si>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</si>
  <si>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</si>
  <si>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</si>
  <si>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</si>
  <si>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</si>
  <si>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</si>
  <si>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</si>
  <si>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</si>
  <si>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</si>
  <si>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</si>
  <si>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</si>
  <si>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</si>
  <si>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</si>
  <si>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</si>
  <si>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</si>
  <si>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</si>
  <si>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</si>
  <si>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</si>
  <si>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</si>
  <si>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</si>
  <si>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</si>
  <si>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</si>
  <si>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</si>
  <si>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</si>
  <si>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</si>
  <si>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</si>
  <si>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</si>
  <si>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</si>
  <si>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</si>
  <si>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</si>
  <si>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</si>
  <si>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</si>
  <si>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</si>
  <si>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</si>
  <si>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</si>
  <si>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</si>
  <si>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</si>
  <si>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</si>
  <si>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</si>
  <si>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</si>
  <si>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</si>
  <si>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</si>
  <si>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</si>
  <si>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</si>
  <si>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</si>
  <si>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</si>
  <si>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</si>
  <si>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</si>
  <si>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</si>
  <si>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</si>
  <si>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</si>
  <si>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</si>
  <si>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</si>
  <si>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</si>
  <si>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</si>
  <si>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</si>
  <si>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</si>
  <si>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</si>
  <si>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</si>
  <si>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</si>
  <si>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</si>
  <si>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</si>
  <si>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</si>
  <si>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</si>
  <si>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</si>
  <si>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</si>
  <si>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</si>
  <si>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</si>
  <si>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</si>
  <si>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</si>
  <si>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</si>
  <si>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</si>
  <si>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</si>
  <si>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</si>
  <si>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</si>
  <si>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</si>
  <si>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</si>
  <si>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</si>
  <si>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</si>
  <si>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</si>
  <si>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</si>
  <si>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</si>
  <si>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</si>
  <si>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</si>
  <si>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</si>
  <si>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</si>
  <si>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</si>
  <si>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</si>
  <si>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</si>
  <si>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</si>
  <si>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</si>
  <si>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</si>
  <si>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</si>
  <si>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</si>
  <si>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</si>
  <si>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</si>
  <si>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</si>
  <si>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</si>
  <si>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</si>
  <si>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</si>
  <si>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</si>
  <si>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</si>
  <si>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</si>
  <si>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</si>
  <si>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</si>
  <si>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</si>
  <si>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</si>
  <si>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</si>
  <si>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</si>
  <si>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</si>
  <si>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</si>
  <si>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</si>
  <si>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</si>
  <si>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</si>
  <si>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</si>
  <si>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</si>
  <si>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</si>
  <si>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</si>
  <si>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</si>
  <si>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</si>
  <si>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</si>
  <si>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</si>
  <si>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</si>
  <si>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</si>
  <si>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</si>
  <si>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</si>
  <si>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</si>
  <si>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</si>
  <si>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</si>
  <si>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</si>
  <si>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</si>
  <si>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</si>
  <si>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</si>
  <si>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</si>
  <si>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</si>
  <si>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</si>
  <si>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</si>
  <si>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</si>
  <si>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</si>
  <si>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</si>
  <si>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</si>
  <si>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</si>
  <si>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</si>
  <si>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</si>
  <si>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</si>
  <si>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</si>
  <si>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</si>
  <si>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</si>
  <si>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</si>
  <si>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</si>
  <si>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</si>
  <si>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</si>
  <si>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</si>
  <si>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</si>
  <si>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</si>
  <si>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</si>
  <si>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</si>
  <si>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</si>
  <si>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</si>
  <si>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</si>
  <si>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</si>
  <si>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</si>
  <si>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</si>
  <si>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</si>
  <si>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</si>
  <si>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</si>
  <si>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</si>
  <si>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</si>
  <si>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</si>
  <si>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</si>
  <si>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</si>
  <si>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</si>
  <si>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</si>
  <si>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</si>
  <si>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</si>
  <si>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</si>
  <si>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</si>
  <si>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</si>
  <si>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</si>
  <si>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</si>
  <si>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</si>
  <si>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</si>
  <si>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</si>
  <si>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</si>
  <si>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</si>
  <si>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</si>
  <si>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</si>
  <si>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</si>
  <si>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</si>
  <si>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</si>
  <si>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</si>
  <si>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</si>
  <si>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</si>
  <si>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</si>
  <si>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</si>
  <si>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</si>
  <si>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</si>
  <si>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</si>
  <si>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</si>
  <si>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</si>
  <si>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</si>
  <si>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</si>
  <si>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</si>
  <si>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</si>
  <si>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</si>
  <si>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</si>
  <si>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</si>
  <si>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</si>
  <si>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</si>
  <si>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</si>
  <si>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</si>
  <si>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</si>
  <si>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</si>
  <si>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</si>
  <si>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</si>
  <si>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</si>
  <si>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</si>
  <si>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</si>
  <si>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</si>
  <si>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</si>
  <si>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</si>
  <si>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</si>
  <si>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</si>
  <si>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</si>
  <si>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</si>
  <si>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</si>
  <si>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</si>
  <si>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</si>
  <si>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</si>
  <si>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</si>
  <si>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</si>
  <si>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</si>
  <si>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</si>
  <si>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</si>
  <si>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</si>
  <si>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</si>
  <si>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</si>
  <si>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</si>
  <si>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</si>
  <si>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</si>
  <si>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</si>
  <si>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</si>
  <si>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</si>
  <si>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</si>
  <si>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</si>
  <si>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</si>
  <si>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</si>
  <si>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</si>
  <si>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</si>
  <si>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</si>
  <si>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</si>
  <si>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</si>
  <si>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</si>
  <si>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</si>
  <si>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</si>
  <si>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</si>
  <si>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</si>
  <si>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</si>
  <si>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</si>
  <si>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</si>
  <si>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</si>
  <si>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</si>
  <si>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</si>
  <si>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</si>
  <si>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</si>
  <si>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</si>
  <si>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</si>
  <si>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</si>
  <si>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</si>
  <si>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</si>
  <si>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</si>
  <si>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</si>
  <si>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</si>
  <si>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</si>
  <si>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</si>
  <si>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</si>
  <si>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</si>
  <si>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</si>
  <si>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</si>
  <si>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</si>
  <si>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</si>
  <si>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</si>
  <si>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</si>
  <si>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</si>
  <si>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</si>
  <si>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</si>
  <si>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</si>
  <si>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</si>
  <si>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</si>
  <si>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</si>
  <si>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</si>
  <si>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</si>
  <si>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</si>
  <si>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</si>
  <si>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</si>
  <si>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</si>
  <si>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</si>
  <si>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</si>
  <si>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</si>
  <si>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</si>
  <si>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</si>
  <si>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</si>
  <si>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</si>
  <si>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</si>
  <si>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</si>
  <si>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</si>
  <si>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</si>
  <si>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</si>
  <si>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</si>
  <si>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</si>
  <si>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</si>
  <si>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</si>
  <si>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</si>
  <si>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</si>
  <si>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</si>
  <si>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</si>
  <si>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</si>
  <si>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</si>
  <si>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</si>
  <si>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</si>
  <si>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</si>
  <si>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</si>
  <si>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</si>
  <si>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</si>
  <si>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</si>
  <si>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</si>
  <si>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</si>
  <si>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</si>
  <si>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</si>
  <si>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</si>
  <si>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</si>
  <si>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</si>
  <si>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</si>
  <si>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</si>
  <si>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</si>
  <si>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</si>
  <si>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</si>
  <si>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</si>
  <si>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</si>
  <si>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</si>
  <si>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</si>
  <si>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</si>
  <si>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</si>
  <si>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</si>
  <si>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</si>
  <si>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</si>
  <si>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</si>
  <si>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</si>
  <si>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</si>
  <si>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</si>
  <si>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</si>
  <si>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</si>
  <si>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</si>
  <si>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</si>
  <si>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</si>
  <si>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</si>
  <si>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</si>
  <si>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</si>
  <si>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</si>
  <si>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</si>
  <si>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</si>
  <si>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</si>
  <si>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</si>
  <si>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</si>
  <si>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</si>
  <si>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</si>
  <si>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</si>
  <si>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</si>
  <si>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</si>
  <si>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</si>
  <si>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</si>
  <si>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</si>
  <si>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</si>
  <si>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</si>
  <si>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</si>
  <si>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</si>
  <si>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</si>
  <si>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</si>
  <si>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</si>
  <si>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</si>
  <si>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</si>
  <si>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</si>
  <si>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</si>
  <si>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</si>
  <si>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</si>
  <si>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</si>
  <si>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</si>
  <si>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</si>
  <si>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</si>
  <si>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</si>
  <si>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</si>
  <si>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</si>
  <si>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</si>
  <si>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</si>
  <si>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</si>
  <si>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</si>
  <si>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</si>
  <si>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</si>
  <si>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</si>
  <si>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</si>
  <si>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</si>
  <si>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</si>
  <si>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</si>
  <si>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</si>
  <si>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</si>
  <si>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</si>
  <si>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</si>
  <si>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</si>
  <si>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</si>
  <si>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</si>
  <si>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</si>
  <si>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</si>
  <si>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</si>
  <si>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</si>
  <si>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</si>
  <si>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</si>
  <si>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</si>
  <si>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</si>
  <si>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</si>
  <si>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</si>
  <si>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</si>
  <si>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</si>
  <si>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</si>
  <si>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</si>
  <si>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</si>
  <si>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</si>
  <si>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</si>
  <si>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</si>
  <si>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</si>
  <si>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</si>
  <si>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</si>
  <si>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</si>
  <si>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</si>
  <si>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</si>
  <si>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</si>
  <si>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</si>
  <si>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</si>
  <si>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</si>
  <si>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</si>
  <si>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</si>
  <si>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</si>
  <si>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</si>
  <si>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</si>
  <si>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</si>
  <si>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</si>
  <si>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</si>
  <si>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</si>
  <si>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</si>
  <si>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</si>
  <si>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</si>
  <si>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</si>
  <si>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</si>
  <si>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</si>
  <si>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</si>
  <si>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</si>
  <si>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</si>
  <si>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</si>
  <si>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</si>
  <si>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</si>
  <si>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</si>
  <si>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</si>
  <si>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</si>
  <si>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</si>
  <si>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</si>
  <si>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</si>
  <si>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</si>
  <si>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</si>
  <si>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</si>
  <si>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</si>
  <si>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</si>
  <si>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</si>
  <si>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</si>
  <si>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</si>
  <si>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</si>
  <si>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</si>
  <si>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</si>
  <si>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</si>
  <si>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</si>
  <si>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</si>
  <si>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</si>
  <si>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</si>
  <si>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</si>
  <si>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</si>
  <si>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</si>
  <si>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</si>
  <si>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</si>
  <si>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</si>
  <si>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</si>
  <si>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</si>
  <si>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</si>
  <si>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</si>
  <si>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</si>
  <si>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</si>
  <si>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</si>
  <si>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</si>
  <si>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</si>
  <si>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</si>
  <si>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</si>
  <si>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</si>
  <si>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</si>
  <si>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</si>
  <si>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</si>
  <si>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</si>
  <si>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</si>
  <si>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</si>
  <si>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</si>
  <si>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</si>
  <si>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</si>
  <si>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</si>
  <si>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</si>
  <si>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</si>
  <si>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</si>
  <si>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</si>
  <si>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</si>
  <si>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</si>
  <si>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</si>
  <si>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</si>
  <si>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</si>
  <si>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</si>
  <si>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</si>
  <si>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</si>
  <si>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</si>
  <si>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</si>
  <si>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</si>
  <si>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</si>
  <si>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</si>
  <si>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</si>
  <si>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</si>
  <si>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</si>
  <si>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</si>
  <si>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</si>
  <si>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</si>
  <si>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</si>
  <si>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</si>
  <si>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</si>
  <si>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</si>
  <si>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</si>
  <si>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</si>
  <si>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</si>
  <si>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</si>
  <si>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</si>
  <si>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</si>
  <si>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</si>
  <si>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</si>
  <si>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</si>
  <si>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</si>
  <si>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</si>
  <si>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</si>
  <si>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</si>
  <si>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</si>
  <si>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</si>
  <si>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</si>
  <si>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</si>
  <si>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</si>
  <si>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</si>
  <si>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</si>
  <si>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</si>
  <si>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</si>
  <si>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</si>
  <si>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</si>
  <si>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</si>
  <si>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</si>
  <si>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</si>
  <si>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</si>
  <si>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</si>
  <si>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</si>
  <si>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</si>
  <si>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</si>
  <si>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</si>
  <si>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</si>
  <si>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</si>
  <si>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</si>
  <si>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</si>
  <si>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</si>
  <si>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</si>
  <si>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</si>
  <si>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</si>
  <si>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</si>
  <si>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</si>
  <si>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</si>
  <si>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</si>
  <si>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</si>
  <si>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</si>
  <si>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</si>
  <si>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</si>
  <si>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</si>
  <si>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</si>
  <si>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</si>
  <si>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</si>
  <si>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</si>
  <si>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</si>
  <si>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</si>
  <si>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</si>
  <si>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</si>
  <si>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</si>
  <si>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</si>
  <si>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</si>
  <si>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</si>
  <si>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</si>
  <si>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</si>
  <si>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</si>
  <si>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</si>
  <si>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</si>
  <si>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</si>
  <si>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</si>
  <si>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</si>
  <si>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</si>
  <si>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</si>
  <si>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</si>
  <si>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</si>
  <si>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</si>
  <si>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</si>
  <si>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</si>
  <si>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</si>
  <si>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</si>
  <si>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</si>
  <si>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</si>
  <si>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</si>
  <si>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</si>
  <si>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</si>
  <si>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</si>
  <si>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</si>
  <si>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</si>
  <si>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</si>
  <si>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</si>
  <si>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</si>
  <si>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</si>
  <si>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</si>
  <si>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</si>
  <si>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</si>
  <si>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</si>
  <si>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</si>
  <si>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</si>
  <si>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</si>
  <si>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</si>
  <si>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</si>
  <si>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</si>
  <si>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</si>
  <si>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</si>
  <si>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</si>
  <si>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</si>
  <si>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</si>
  <si>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</si>
  <si>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</si>
  <si>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</si>
  <si>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</si>
  <si>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</si>
  <si>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</si>
  <si>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</si>
  <si>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</si>
  <si>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</si>
  <si>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</si>
  <si>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</si>
  <si>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</si>
  <si>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</si>
  <si>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</si>
  <si>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</si>
  <si>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</si>
  <si>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</si>
  <si>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</si>
  <si>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</si>
  <si>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</si>
  <si>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</si>
  <si>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</si>
  <si>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</si>
  <si>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</si>
  <si>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</si>
  <si>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</si>
  <si>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</si>
  <si>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</si>
  <si>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</si>
  <si>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</si>
  <si>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</si>
  <si>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</si>
  <si>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</si>
  <si>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</si>
  <si>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</si>
  <si>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</si>
  <si>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</si>
  <si>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</si>
  <si>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</si>
  <si>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</si>
  <si>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</si>
  <si>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</si>
  <si>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</si>
  <si>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</si>
  <si>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</si>
  <si>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</si>
  <si>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</si>
  <si>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</si>
  <si>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</si>
  <si>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</si>
  <si>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</si>
  <si>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</si>
  <si>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</si>
  <si>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</si>
  <si>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</si>
  <si>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</si>
  <si>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</si>
  <si>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</si>
  <si>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</si>
  <si>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</si>
  <si>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</si>
  <si>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</si>
  <si>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</si>
  <si>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</si>
  <si>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</si>
  <si>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</si>
  <si>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</si>
  <si>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</si>
  <si>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</si>
  <si>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</si>
  <si>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</si>
  <si>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</si>
  <si>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</si>
  <si>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</si>
  <si>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</si>
  <si>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</si>
  <si>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</si>
  <si>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</si>
  <si>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</si>
  <si>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</si>
  <si>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</si>
  <si>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</si>
  <si>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</si>
  <si>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</si>
  <si>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</si>
  <si>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</si>
  <si>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</si>
  <si>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</si>
  <si>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</si>
  <si>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</si>
  <si>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</si>
  <si>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</si>
  <si>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</si>
  <si>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</si>
  <si>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</si>
  <si>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</si>
  <si>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</si>
  <si>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</si>
  <si>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</si>
  <si>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</si>
  <si>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</si>
  <si>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</si>
  <si>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</si>
  <si>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</si>
  <si>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</si>
  <si>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</si>
  <si>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</si>
  <si>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</si>
  <si>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</si>
  <si>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</si>
  <si>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</si>
  <si>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</si>
  <si>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</si>
  <si>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</si>
  <si>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</si>
  <si>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</si>
  <si>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</si>
  <si>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</si>
  <si>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</si>
  <si>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</si>
  <si>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</si>
  <si>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</si>
  <si>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</si>
  <si>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</si>
  <si>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</si>
  <si>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</si>
  <si>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</si>
  <si>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</si>
  <si>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</si>
  <si>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</si>
  <si>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</si>
  <si>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</si>
  <si>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</si>
  <si>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</si>
  <si>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</si>
  <si>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</si>
  <si>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</si>
  <si>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</si>
  <si>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</si>
  <si>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</si>
  <si>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</si>
  <si>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</si>
  <si>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</si>
  <si>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</si>
  <si>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</si>
  <si>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</si>
  <si>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</si>
  <si>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</si>
  <si>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</si>
  <si>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</si>
  <si>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</si>
  <si>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</si>
  <si>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</si>
  <si>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</si>
  <si>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</si>
  <si>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</si>
  <si>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</si>
  <si>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</si>
  <si>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</si>
  <si>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</si>
  <si>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</si>
  <si>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</si>
  <si>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</si>
  <si>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</si>
  <si>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</si>
  <si>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</si>
  <si>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</si>
  <si>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</si>
  <si>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</si>
  <si>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</si>
  <si>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</si>
  <si>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</si>
  <si>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</si>
  <si>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</si>
  <si>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</si>
  <si>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</si>
  <si>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</si>
  <si>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</si>
  <si>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</si>
  <si>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</si>
  <si>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</si>
  <si>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</si>
  <si>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</si>
  <si>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</si>
  <si>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</si>
  <si>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</si>
  <si>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</si>
  <si>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</si>
  <si>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</si>
  <si>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</si>
  <si>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</si>
  <si>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</si>
  <si>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</si>
  <si>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</si>
  <si>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</si>
  <si>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</si>
  <si>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</si>
  <si>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</si>
  <si>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</si>
  <si>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</si>
  <si>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</si>
  <si>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</si>
  <si>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</si>
  <si>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</si>
  <si>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</si>
  <si>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</si>
  <si>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</si>
  <si>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</si>
  <si>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</si>
  <si>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</si>
  <si>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</si>
  <si>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</si>
  <si>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</si>
  <si>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</si>
  <si>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</si>
  <si>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</si>
  <si>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</si>
  <si>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</si>
  <si>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</si>
  <si>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</si>
  <si>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</si>
  <si>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</si>
  <si>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</si>
  <si>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</si>
  <si>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</si>
  <si>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</si>
  <si>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</si>
  <si>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</si>
  <si>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</si>
  <si>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</si>
  <si>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</si>
  <si>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</si>
  <si>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</si>
  <si>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</si>
  <si>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</si>
  <si>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</si>
  <si>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</si>
  <si>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</si>
  <si>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</si>
  <si>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</si>
  <si>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</si>
  <si>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</si>
  <si>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</si>
  <si>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</si>
  <si>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</si>
  <si>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</si>
  <si>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</si>
  <si>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</si>
  <si>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</si>
  <si>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</si>
  <si>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</si>
  <si>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</si>
  <si>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</si>
  <si>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</si>
  <si>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</si>
  <si>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</si>
  <si>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</si>
  <si>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</si>
  <si>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</si>
  <si>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</si>
  <si>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</si>
  <si>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</si>
  <si>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</si>
  <si>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</si>
  <si>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</si>
  <si>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</si>
  <si>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</si>
  <si>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</si>
  <si>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</si>
  <si>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</si>
  <si>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</si>
  <si>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</si>
  <si>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</si>
  <si>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</si>
  <si>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</si>
  <si>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</si>
  <si>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</si>
  <si>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</si>
  <si>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</si>
  <si>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</si>
  <si>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</si>
  <si>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</si>
  <si>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</si>
  <si>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</si>
  <si>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</si>
  <si>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</si>
  <si>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</si>
  <si>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</si>
  <si>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</si>
  <si>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</si>
  <si>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</si>
  <si>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</si>
  <si>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</si>
  <si>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</si>
  <si>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</si>
  <si>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</si>
  <si>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</si>
  <si>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</si>
  <si>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</si>
  <si>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</si>
  <si>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</si>
  <si>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</si>
  <si>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</si>
  <si>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</si>
  <si>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</si>
  <si>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</si>
  <si>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</si>
  <si>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</si>
  <si>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</si>
  <si>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</si>
  <si>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</si>
  <si>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</si>
  <si>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</si>
  <si>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</si>
  <si>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</si>
  <si>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</si>
  <si>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</si>
  <si>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</si>
  <si>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</si>
  <si>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</si>
  <si>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</si>
  <si>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</si>
  <si>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</si>
  <si>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</si>
  <si>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</si>
  <si>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</si>
  <si>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</si>
  <si>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</si>
  <si>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</si>
  <si>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</si>
  <si>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</si>
  <si>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</si>
  <si>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</si>
  <si>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</si>
  <si>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</si>
  <si>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</si>
  <si>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</si>
  <si>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</si>
  <si>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</si>
  <si>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</si>
  <si>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</si>
  <si>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</si>
  <si>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</si>
  <si>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</si>
  <si>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</si>
  <si>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</si>
  <si>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</si>
  <si>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</si>
  <si>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</si>
  <si>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</si>
  <si>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</si>
  <si>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</si>
  <si>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</si>
  <si>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</si>
  <si>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</si>
  <si>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</si>
  <si>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</si>
  <si>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</si>
  <si>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</si>
  <si>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</si>
  <si>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</si>
  <si>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</si>
  <si>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</si>
  <si>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</si>
  <si>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</si>
  <si>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</si>
  <si>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</si>
  <si>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</si>
  <si>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</si>
  <si>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</si>
  <si>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</si>
  <si>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</si>
  <si>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</si>
  <si>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</si>
  <si>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</si>
  <si>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</si>
  <si>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</si>
  <si>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</si>
  <si>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</si>
  <si>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</si>
  <si>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</si>
  <si>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</si>
  <si>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</si>
  <si>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</si>
  <si>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</si>
  <si>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</si>
  <si>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</si>
  <si>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</si>
  <si>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</si>
  <si>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</si>
  <si>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</si>
  <si>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</si>
  <si>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</si>
  <si>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</si>
  <si>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</si>
  <si>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</si>
  <si>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</si>
  <si>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</si>
  <si>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</si>
  <si>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</si>
  <si>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</si>
  <si>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</si>
  <si>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</si>
  <si>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</si>
  <si>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</si>
  <si>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</si>
  <si>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</si>
  <si>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</si>
  <si>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</si>
  <si>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</si>
  <si>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</si>
  <si>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</si>
  <si>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</si>
  <si>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</si>
  <si>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</si>
  <si>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</si>
  <si>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</si>
  <si>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</si>
  <si>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</si>
  <si>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</si>
  <si>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</si>
  <si>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</si>
  <si>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</si>
  <si>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</si>
  <si>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</si>
  <si>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</si>
  <si>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</si>
  <si>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</si>
  <si>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</si>
  <si>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</si>
  <si>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</si>
  <si>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</si>
  <si>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</si>
  <si>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</si>
  <si>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</si>
  <si>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</si>
  <si>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</si>
  <si>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</si>
  <si>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</si>
  <si>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</si>
  <si>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</si>
  <si>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</si>
  <si>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</si>
  <si>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</si>
  <si>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</si>
  <si>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</si>
  <si>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</si>
  <si>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</si>
  <si>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</si>
  <si>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</si>
  <si>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</si>
  <si>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</si>
  <si>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</si>
  <si>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</si>
  <si>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</si>
  <si>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</si>
  <si>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</si>
  <si>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</si>
  <si>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</si>
  <si>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</si>
  <si>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</si>
  <si>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</si>
  <si>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</si>
  <si>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</si>
  <si>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</si>
  <si>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</si>
  <si>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</si>
  <si>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</si>
  <si>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</si>
  <si>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</si>
  <si>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</si>
  <si>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</si>
  <si>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</si>
  <si>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</si>
  <si>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</si>
  <si>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</si>
  <si>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</si>
  <si>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</si>
  <si>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</si>
  <si>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</si>
  <si>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</si>
  <si>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</si>
  <si>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</si>
  <si>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</si>
  <si>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</si>
  <si>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</si>
  <si>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</si>
  <si>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</si>
  <si>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</si>
  <si>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</si>
  <si>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</si>
  <si>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</si>
  <si>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</si>
  <si>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</si>
  <si>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</si>
  <si>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</si>
  <si>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</si>
  <si>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</si>
  <si>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</si>
  <si>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</si>
  <si>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</si>
  <si>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</si>
  <si>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</si>
  <si>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</si>
  <si>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</si>
  <si>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</si>
  <si>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</si>
  <si>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</si>
  <si>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</si>
  <si>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</si>
  <si>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</si>
  <si>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</si>
  <si>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</si>
  <si>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</si>
  <si>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</si>
  <si>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</si>
  <si>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</si>
  <si>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</si>
  <si>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</si>
  <si>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</si>
  <si>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</si>
  <si>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</si>
  <si>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</si>
  <si>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</si>
  <si>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</si>
  <si>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</si>
  <si>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</si>
  <si>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</si>
  <si>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</si>
  <si>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</si>
  <si>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</si>
  <si>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</si>
  <si>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</si>
  <si>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</si>
  <si>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</si>
  <si>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</si>
  <si>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</si>
  <si>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</si>
  <si>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</si>
  <si>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</si>
  <si>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</si>
  <si>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</si>
  <si>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</si>
  <si>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</si>
  <si>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</si>
  <si>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</si>
  <si>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</si>
  <si>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</si>
  <si>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</si>
  <si>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</si>
  <si>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</si>
  <si>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</si>
  <si>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</si>
  <si>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</si>
  <si>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</si>
  <si>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</si>
  <si>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</si>
  <si>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</si>
  <si>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</si>
  <si>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</si>
  <si>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</si>
  <si>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</si>
  <si>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</si>
  <si>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</si>
  <si>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</si>
  <si>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</si>
  <si>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</si>
  <si>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</si>
  <si>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</si>
  <si>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</si>
  <si>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</si>
  <si>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</si>
  <si>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</si>
  <si>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</si>
  <si>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</si>
  <si>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</si>
  <si>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</si>
  <si>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</si>
  <si>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</si>
  <si>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</si>
  <si>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</si>
  <si>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</si>
  <si>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</si>
  <si>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</si>
  <si>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</si>
  <si>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</si>
  <si>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</si>
  <si>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</si>
  <si>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</si>
  <si>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</si>
  <si>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</si>
  <si>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</si>
  <si>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</si>
  <si>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</si>
  <si>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</si>
  <si>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</si>
  <si>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</si>
  <si>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</si>
  <si>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</si>
  <si>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</si>
  <si>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</si>
  <si>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</si>
  <si>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</si>
  <si>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</si>
  <si>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</si>
  <si>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</si>
  <si>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</si>
  <si>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</si>
  <si>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</si>
  <si>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</si>
  <si>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</si>
  <si>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</si>
  <si>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</si>
  <si>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</si>
  <si>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</si>
  <si>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</si>
  <si>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</si>
  <si>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</si>
  <si>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</si>
  <si>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</si>
  <si>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</si>
  <si>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</si>
  <si>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</si>
  <si>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</si>
  <si>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</si>
  <si>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</si>
  <si>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</si>
  <si>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</si>
  <si>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</si>
  <si>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</si>
  <si>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</si>
  <si>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</si>
  <si>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</si>
  <si>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</si>
  <si>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</si>
  <si>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</si>
  <si>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</si>
  <si>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</si>
  <si>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</si>
  <si>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</si>
  <si>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</si>
  <si>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</si>
  <si>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</si>
  <si>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</si>
  <si>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</si>
  <si>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</si>
  <si>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</si>
  <si>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</si>
  <si>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</si>
  <si>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</si>
  <si>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</si>
  <si>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</si>
  <si>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</si>
  <si>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</si>
  <si>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</si>
  <si>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</si>
  <si>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</si>
  <si>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</si>
  <si>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</si>
  <si>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</si>
  <si>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</si>
  <si>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</si>
  <si>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</si>
  <si>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</si>
  <si>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</si>
  <si>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</si>
  <si>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</si>
  <si>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</si>
  <si>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</si>
  <si>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</si>
  <si>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</si>
  <si>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</si>
  <si>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</si>
  <si>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</si>
  <si>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</si>
  <si>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</si>
  <si>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</si>
  <si>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</si>
  <si>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</si>
  <si>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</si>
  <si>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</si>
  <si>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</si>
  <si>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</si>
  <si>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</si>
  <si>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</si>
  <si>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</si>
  <si>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</si>
  <si>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</si>
  <si>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</si>
  <si>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</si>
  <si>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</si>
  <si>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</si>
  <si>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</si>
  <si>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</si>
  <si>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</si>
  <si>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</si>
  <si>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</si>
  <si>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</si>
  <si>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</si>
  <si>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</si>
  <si>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</si>
  <si>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</si>
  <si>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</si>
  <si>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</si>
  <si>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</si>
  <si>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</si>
  <si>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</si>
  <si>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</si>
  <si>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</si>
  <si>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</si>
  <si>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</si>
  <si>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</si>
  <si>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</si>
  <si>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</si>
  <si>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</si>
  <si>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</si>
  <si>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</si>
  <si>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</si>
  <si>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</si>
  <si>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</si>
  <si>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</si>
  <si>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</si>
  <si>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</si>
  <si>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</si>
  <si>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</si>
  <si>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</si>
  <si>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</si>
  <si>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</si>
  <si>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</si>
  <si>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</si>
  <si>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</si>
  <si>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</si>
  <si>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</si>
  <si>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</si>
  <si>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</si>
  <si>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</si>
  <si>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</si>
  <si>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</si>
  <si>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</si>
  <si>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</si>
  <si>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</si>
  <si>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</si>
  <si>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</si>
  <si>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</si>
  <si>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</si>
  <si>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</si>
  <si>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</si>
  <si>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</si>
  <si>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</si>
  <si>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</si>
  <si>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</si>
  <si>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</si>
  <si>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</si>
  <si>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</si>
  <si>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</si>
  <si>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</si>
  <si>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</si>
  <si>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</si>
  <si>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</si>
  <si>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</si>
  <si>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</si>
  <si>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</si>
  <si>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</si>
  <si>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</si>
  <si>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</si>
  <si>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</si>
  <si>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</si>
  <si>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</si>
  <si>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</si>
  <si>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</si>
  <si>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</si>
  <si>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</si>
  <si>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</si>
  <si>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</si>
  <si>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</si>
  <si>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</si>
  <si>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</si>
  <si>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</si>
  <si>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</si>
  <si>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</si>
  <si>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</si>
  <si>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</si>
  <si>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</si>
  <si>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</si>
  <si>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</si>
  <si>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</si>
  <si>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</si>
  <si>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</si>
  <si>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</si>
  <si>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</si>
  <si>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</si>
  <si>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</si>
  <si>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</si>
  <si>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</si>
  <si>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</si>
  <si>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</si>
  <si>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</si>
  <si>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</si>
  <si>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</si>
  <si>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</si>
  <si>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</si>
  <si>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</si>
  <si>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</si>
  <si>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</si>
  <si>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</si>
  <si>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</si>
  <si>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</si>
  <si>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</si>
  <si>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</si>
  <si>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</si>
  <si>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</si>
  <si>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</si>
  <si>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</si>
  <si>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</si>
  <si>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</si>
  <si>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</si>
  <si>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</si>
  <si>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</si>
  <si>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</si>
  <si>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</si>
  <si>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</si>
  <si>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</si>
  <si>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</si>
  <si>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</si>
  <si>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</si>
  <si>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</si>
  <si>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</si>
  <si>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</si>
  <si>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</si>
  <si>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</si>
  <si>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</si>
  <si>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</si>
  <si>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</si>
  <si>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</si>
  <si>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</si>
  <si>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</si>
  <si>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</si>
  <si>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</si>
  <si>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</si>
  <si>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</si>
  <si>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</si>
  <si>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</si>
  <si>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</si>
  <si>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</si>
  <si>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</si>
  <si>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</si>
  <si>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</si>
  <si>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</si>
  <si>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</si>
  <si>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</si>
  <si>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</si>
  <si>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</si>
  <si>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</si>
  <si>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</si>
  <si>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</si>
  <si>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</si>
  <si>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</si>
  <si>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</si>
  <si>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</si>
  <si>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</si>
  <si>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</si>
  <si>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</si>
  <si>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</si>
  <si>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</si>
  <si>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</si>
  <si>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</si>
  <si>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</si>
  <si>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</si>
  <si>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</si>
  <si>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</si>
  <si>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</si>
  <si>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</si>
  <si>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</si>
  <si>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</si>
  <si>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</si>
  <si>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</si>
  <si>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</si>
  <si>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</si>
  <si>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</si>
  <si>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</si>
  <si>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</si>
  <si>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</si>
  <si>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</si>
  <si>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</si>
  <si>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</si>
  <si>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</si>
  <si>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</si>
  <si>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</si>
  <si>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</si>
  <si>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</si>
  <si>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</si>
  <si>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</si>
  <si>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</si>
  <si>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</si>
  <si>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</si>
  <si>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</si>
  <si>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</si>
  <si>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</si>
  <si>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</si>
  <si>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</si>
  <si>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</si>
  <si>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</si>
  <si>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</si>
  <si>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</si>
  <si>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</si>
  <si>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</si>
  <si>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</si>
  <si>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</si>
  <si>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</si>
  <si>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</si>
  <si>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</si>
  <si>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</si>
  <si>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</si>
  <si>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</si>
  <si>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</si>
  <si>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</si>
  <si>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</si>
  <si>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</si>
  <si>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</si>
  <si>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</si>
  <si>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</si>
  <si>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</si>
  <si>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</si>
  <si>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</si>
  <si>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</si>
  <si>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</si>
  <si>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</si>
  <si>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</si>
  <si>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</si>
  <si>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</si>
  <si>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</si>
  <si>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</si>
  <si>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</si>
  <si>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</si>
  <si>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</si>
  <si>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</si>
  <si>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</si>
  <si>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</si>
  <si>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</si>
  <si>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</si>
  <si>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</si>
  <si>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</si>
  <si>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</si>
  <si>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</si>
  <si>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</si>
  <si>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</si>
  <si>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</si>
  <si>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</si>
  <si>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</si>
  <si>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</si>
  <si>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</si>
  <si>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</si>
  <si>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</si>
  <si>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</si>
  <si>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</si>
  <si>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</si>
  <si>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</si>
  <si>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</si>
  <si>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</si>
  <si>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</si>
  <si>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</si>
  <si>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</si>
  <si>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</si>
  <si>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</si>
  <si>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</si>
  <si>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</si>
  <si>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</si>
  <si>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</si>
  <si>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</si>
  <si>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</si>
  <si>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</si>
  <si>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</si>
  <si>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</si>
  <si>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</si>
  <si>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</si>
  <si>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</si>
  <si>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</si>
  <si>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</si>
  <si>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</si>
  <si>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</si>
  <si>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</si>
  <si>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</si>
  <si>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</si>
  <si>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</si>
  <si>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</si>
  <si>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</si>
  <si>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</si>
  <si>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</si>
  <si>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</si>
  <si>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</si>
  <si>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</si>
  <si>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</si>
  <si>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</si>
  <si>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</si>
  <si>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</si>
  <si>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</si>
  <si>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</si>
  <si>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</si>
  <si>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</si>
  <si>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</si>
  <si>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</si>
  <si>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</si>
  <si>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</si>
  <si>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</si>
  <si>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</si>
  <si>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</si>
  <si>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</si>
  <si>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</si>
  <si>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</si>
  <si>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</si>
  <si>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</si>
  <si>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</si>
  <si>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</si>
  <si>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</si>
  <si>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</si>
  <si>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</si>
  <si>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</si>
  <si>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</si>
  <si>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</si>
  <si>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</si>
  <si>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</si>
  <si>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</si>
  <si>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</si>
  <si>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</si>
  <si>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</si>
  <si>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</si>
  <si>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</si>
  <si>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</si>
  <si>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</si>
  <si>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</si>
  <si>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</si>
  <si>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</si>
  <si>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</si>
  <si>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</si>
  <si>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</si>
  <si>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</si>
  <si>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</si>
  <si>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</si>
  <si>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</si>
  <si>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</si>
  <si>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</si>
  <si>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</si>
  <si>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</si>
  <si>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</si>
  <si>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</si>
  <si>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</si>
  <si>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</si>
  <si>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</si>
  <si>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</si>
  <si>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</si>
  <si>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</si>
  <si>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</si>
  <si>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</si>
  <si>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</si>
  <si>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</si>
  <si>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</si>
  <si>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</si>
  <si>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</si>
  <si>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</si>
  <si>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</si>
  <si>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</si>
  <si>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</si>
  <si>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</si>
  <si>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</si>
  <si>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</si>
  <si>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</si>
  <si>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</si>
  <si>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</si>
  <si>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</si>
  <si>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</si>
  <si>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</si>
  <si>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</si>
  <si>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</si>
  <si>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</si>
  <si>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</si>
  <si>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</si>
  <si>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</si>
  <si>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</si>
  <si>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</si>
  <si>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</si>
  <si>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</si>
  <si>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</si>
  <si>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</si>
  <si>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</si>
  <si>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</si>
  <si>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</si>
  <si>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</si>
  <si>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</si>
  <si>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</si>
  <si>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</si>
  <si>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</si>
  <si>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</si>
  <si>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</si>
  <si>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</si>
  <si>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</si>
  <si>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</si>
  <si>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</si>
  <si>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</si>
  <si>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</si>
  <si>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</si>
  <si>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</si>
  <si>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</si>
  <si>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</si>
  <si>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</si>
  <si>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</si>
  <si>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</si>
  <si>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</si>
  <si>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</si>
  <si>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</si>
  <si>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</si>
  <si>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</si>
  <si>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</si>
  <si>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</si>
  <si>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</si>
  <si>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</si>
  <si>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</si>
  <si>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</si>
  <si>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</si>
  <si>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</si>
  <si>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</si>
  <si>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</si>
  <si>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</si>
  <si>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</si>
  <si>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</si>
  <si>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</si>
  <si>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</si>
  <si>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</si>
  <si>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</si>
  <si>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</si>
  <si>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</si>
  <si>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</si>
  <si>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</si>
  <si>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</si>
  <si>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</si>
  <si>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</si>
  <si>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</si>
  <si>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</si>
  <si>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</si>
  <si>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</si>
  <si>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</si>
  <si>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</si>
  <si>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</si>
  <si>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</si>
  <si>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</si>
  <si>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</si>
  <si>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</si>
  <si>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</si>
  <si>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</si>
  <si>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</si>
  <si>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</si>
  <si>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</si>
  <si>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</si>
  <si>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</si>
  <si>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</si>
  <si>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</si>
  <si>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</si>
  <si>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</si>
  <si>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</si>
  <si>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</si>
  <si>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</si>
  <si>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</si>
  <si>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</si>
  <si>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</si>
  <si>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</si>
  <si>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</si>
  <si>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</si>
  <si>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</si>
  <si>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</si>
  <si>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</si>
  <si>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</si>
  <si>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</si>
  <si>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</si>
  <si>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</si>
  <si>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</si>
  <si>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</si>
  <si>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</si>
  <si>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</si>
  <si>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</si>
  <si>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</si>
  <si>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</si>
  <si>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</si>
  <si>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</si>
  <si>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</si>
  <si>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</si>
  <si>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</si>
  <si>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</si>
  <si>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</si>
  <si>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</si>
  <si>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</si>
  <si>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</si>
  <si>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</si>
  <si>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</si>
  <si>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</si>
  <si>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</si>
  <si>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</si>
  <si>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</si>
  <si>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</si>
  <si>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</si>
  <si>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</si>
  <si>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</si>
  <si>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</si>
  <si>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</si>
  <si>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</si>
  <si>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</si>
  <si>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</si>
  <si>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</si>
  <si>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</si>
  <si>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</si>
  <si>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</si>
  <si>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</si>
  <si>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</si>
  <si>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</si>
  <si>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</si>
  <si>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</si>
  <si>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</si>
  <si>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</si>
  <si>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</si>
  <si>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</si>
  <si>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</si>
  <si>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</si>
  <si>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</si>
  <si>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</si>
  <si>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</si>
  <si>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</si>
  <si>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</si>
  <si>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</si>
  <si>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</si>
  <si>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</si>
  <si>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</si>
  <si>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</si>
  <si>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</si>
  <si>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</si>
  <si>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</si>
  <si>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</si>
  <si>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</si>
  <si>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</si>
  <si>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</si>
  <si>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</si>
  <si>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</si>
  <si>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</si>
  <si>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</si>
  <si>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</si>
  <si>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</si>
  <si>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</si>
  <si>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</si>
  <si>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</si>
  <si>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</si>
  <si>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</si>
  <si>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</si>
  <si>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</si>
  <si>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</si>
  <si>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</si>
  <si>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</si>
  <si>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</si>
  <si>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</si>
  <si>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</si>
  <si>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</si>
  <si>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</si>
  <si>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</si>
  <si>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</si>
  <si>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</si>
  <si>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</si>
  <si>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</si>
  <si>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</si>
  <si>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</si>
  <si>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</si>
  <si>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</si>
  <si>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</si>
  <si>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</si>
  <si>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</si>
  <si>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</si>
  <si>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</si>
  <si>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</si>
  <si>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</si>
  <si>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</si>
  <si>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</si>
  <si>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</si>
  <si>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</si>
  <si>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</si>
  <si>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</si>
  <si>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</si>
  <si>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</si>
  <si>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</si>
  <si>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</si>
  <si>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</si>
  <si>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</si>
  <si>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</si>
  <si>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</si>
  <si>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</si>
  <si>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</si>
  <si>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</si>
  <si>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</si>
  <si>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</si>
  <si>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</si>
  <si>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</si>
  <si>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</si>
  <si>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</si>
  <si>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</si>
  <si>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</si>
  <si>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</si>
  <si>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</si>
  <si>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</si>
  <si>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</si>
  <si>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</si>
  <si>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</si>
  <si>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</si>
  <si>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</si>
  <si>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</si>
  <si>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</si>
  <si>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</si>
  <si>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</si>
  <si>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</si>
  <si>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</si>
  <si>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</si>
  <si>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</si>
  <si>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</si>
  <si>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</si>
  <si>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</si>
  <si>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</si>
  <si>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</si>
  <si>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</si>
  <si>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</si>
  <si>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</si>
  <si>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</si>
  <si>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</si>
  <si>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</si>
  <si>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</si>
  <si>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</si>
  <si>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</si>
  <si>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</si>
  <si>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</si>
  <si>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</si>
  <si>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</si>
  <si>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</si>
  <si>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</si>
  <si>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</si>
  <si>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</si>
  <si>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</si>
  <si>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</si>
  <si>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</si>
  <si>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</si>
  <si>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</si>
  <si>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</si>
  <si>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</si>
  <si>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</si>
  <si>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</si>
  <si>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</si>
  <si>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</si>
  <si>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</si>
  <si>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</si>
  <si>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</si>
  <si>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</si>
  <si>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</si>
  <si>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</si>
  <si>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</si>
  <si>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</si>
  <si>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</si>
  <si>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</si>
  <si>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</si>
  <si>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</si>
  <si>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</si>
  <si>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</si>
  <si>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</si>
  <si>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</si>
  <si>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</si>
  <si>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</si>
  <si>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</si>
  <si>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</si>
  <si>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</si>
  <si>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</si>
  <si>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</si>
  <si>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</si>
  <si>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</si>
  <si>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</si>
  <si>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</si>
  <si>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</si>
  <si>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</si>
  <si>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</si>
  <si>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</si>
  <si>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</si>
  <si>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</si>
  <si>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</si>
  <si>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</si>
  <si>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</si>
  <si>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</si>
  <si>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</si>
  <si>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</si>
  <si>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</si>
  <si>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</si>
  <si>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</si>
  <si>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</si>
  <si>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</si>
  <si>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</si>
  <si>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</si>
  <si>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</si>
  <si>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</si>
  <si>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</si>
  <si>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</si>
  <si>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</si>
  <si>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</si>
  <si>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</si>
  <si>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</si>
  <si>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</si>
  <si>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</si>
  <si>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</si>
  <si>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</si>
  <si>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</si>
  <si>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</si>
  <si>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</si>
  <si>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</si>
  <si>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</si>
  <si>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</si>
  <si>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</si>
  <si>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</si>
  <si>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</si>
  <si>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</si>
  <si>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</si>
  <si>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</si>
  <si>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</si>
  <si>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</si>
  <si>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</si>
  <si>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</si>
  <si>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</si>
  <si>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</si>
  <si>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</si>
  <si>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</si>
  <si>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</si>
  <si>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</si>
  <si>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</si>
  <si>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</si>
  <si>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</si>
  <si>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</si>
  <si>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</si>
  <si>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</si>
  <si>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</si>
  <si>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</si>
  <si>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</si>
  <si>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</si>
  <si>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</si>
  <si>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</si>
  <si>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</si>
  <si>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</si>
  <si>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</si>
  <si>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</si>
  <si>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</si>
  <si>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</si>
  <si>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</si>
  <si>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</si>
  <si>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</si>
  <si>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</si>
  <si>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</si>
  <si>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</si>
  <si>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</si>
  <si>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</si>
  <si>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</si>
  <si>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</si>
  <si>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</si>
  <si>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</si>
  <si>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</si>
  <si>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</si>
  <si>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</si>
  <si>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</si>
  <si>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</si>
  <si>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</si>
  <si>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</si>
  <si>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</si>
  <si>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</si>
  <si>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</si>
  <si>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</si>
  <si>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</si>
  <si>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</si>
  <si>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</si>
  <si>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</si>
  <si>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</si>
  <si>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</si>
  <si>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</si>
  <si>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</si>
  <si>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</si>
  <si>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</si>
  <si>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</si>
  <si>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</si>
  <si>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</si>
  <si>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</si>
  <si>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</si>
  <si>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</si>
  <si>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</si>
  <si>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</si>
  <si>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</si>
  <si>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</si>
  <si>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</si>
  <si>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</si>
  <si>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</si>
  <si>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</si>
  <si>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</si>
  <si>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</si>
  <si>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</si>
  <si>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</si>
  <si>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</si>
  <si>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</si>
  <si>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</si>
  <si>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</si>
  <si>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</si>
  <si>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</si>
  <si>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</si>
  <si>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</si>
  <si>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</si>
  <si>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</si>
  <si>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</si>
  <si>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</si>
  <si>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</si>
  <si>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</si>
  <si>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</si>
  <si>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</si>
  <si>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</si>
  <si>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</si>
  <si>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</si>
  <si>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</si>
  <si>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</si>
  <si>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</si>
  <si>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</si>
  <si>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</si>
  <si>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</si>
  <si>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</si>
  <si>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</si>
  <si>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</si>
  <si>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</si>
  <si>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</si>
  <si>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</si>
  <si>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</si>
  <si>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</si>
  <si>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</si>
  <si>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</si>
  <si>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</si>
  <si>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</si>
  <si>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</si>
  <si>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</si>
  <si>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</si>
  <si>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</si>
  <si>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</si>
  <si>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</si>
  <si>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</si>
  <si>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</si>
  <si>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</si>
  <si>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</si>
  <si>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</si>
  <si>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</si>
  <si>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</si>
  <si>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</si>
  <si>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</si>
  <si>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</si>
  <si>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</si>
  <si>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</si>
  <si>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</si>
  <si>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</si>
  <si>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</si>
  <si>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</si>
  <si>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</si>
  <si>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</si>
  <si>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</si>
  <si>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</si>
  <si>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</si>
  <si>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</si>
  <si>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</si>
  <si>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</si>
  <si>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</si>
  <si>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</si>
  <si>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</si>
  <si>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</si>
  <si>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</si>
  <si>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</si>
  <si>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</si>
  <si>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</si>
  <si>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</si>
  <si>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</si>
  <si>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</si>
  <si>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</si>
  <si>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</si>
  <si>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</si>
  <si>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</si>
  <si>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</si>
  <si>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</si>
  <si>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</si>
  <si>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</si>
  <si>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</si>
  <si>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</si>
  <si>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</si>
  <si>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</si>
  <si>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</si>
  <si>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</si>
  <si>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</si>
  <si>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</si>
  <si>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</si>
  <si>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</si>
  <si>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</si>
  <si>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</si>
  <si>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</si>
  <si>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</si>
  <si>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</si>
  <si>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</si>
  <si>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</si>
  <si>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</si>
  <si>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</si>
  <si>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</si>
  <si>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</si>
  <si>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</si>
  <si>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</si>
  <si>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</si>
  <si>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</si>
  <si>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</si>
  <si>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</si>
  <si>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</si>
  <si>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</si>
  <si>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</si>
  <si>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</si>
  <si>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</si>
  <si>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</si>
  <si>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</si>
  <si>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</si>
  <si>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</si>
  <si>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</si>
  <si>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</si>
  <si>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</si>
  <si>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</si>
  <si>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</si>
  <si>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</si>
  <si>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</si>
  <si>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</si>
  <si>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</si>
  <si>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</si>
  <si>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</si>
  <si>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</si>
  <si>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</si>
  <si>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</si>
  <si>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</si>
  <si>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</si>
  <si>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</si>
  <si>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</si>
  <si>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</si>
  <si>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</si>
  <si>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</si>
  <si>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</si>
  <si>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</si>
  <si>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</si>
  <si>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</si>
  <si>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</si>
  <si>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</si>
  <si>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</si>
  <si>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</si>
  <si>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</si>
  <si>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</si>
  <si>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</si>
  <si>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</si>
  <si>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</si>
  <si>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</si>
  <si>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</si>
  <si>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</si>
  <si>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</si>
  <si>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</si>
  <si>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</si>
  <si>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</si>
  <si>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</si>
  <si>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</si>
  <si>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</si>
  <si>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</si>
  <si>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</si>
  <si>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</si>
  <si>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</si>
  <si>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</si>
  <si>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</si>
  <si>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</si>
  <si>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</si>
  <si>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</si>
  <si>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</si>
  <si>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</si>
  <si>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</si>
  <si>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</si>
  <si>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</si>
  <si>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</si>
  <si>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</si>
  <si>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</si>
  <si>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</si>
  <si>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</si>
  <si>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</si>
  <si>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</si>
  <si>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</si>
  <si>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</si>
  <si>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</si>
  <si>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</si>
  <si>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</si>
  <si>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</si>
  <si>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</si>
  <si>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</si>
  <si>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</si>
  <si>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</si>
  <si>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</si>
  <si>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</si>
  <si>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</si>
  <si>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</si>
  <si>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</si>
  <si>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</si>
  <si>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</si>
  <si>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</si>
  <si>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</si>
  <si>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</si>
  <si>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</si>
  <si>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</si>
  <si>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</si>
  <si>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</si>
  <si>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</si>
  <si>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</si>
  <si>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</si>
  <si>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</si>
  <si>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</si>
  <si>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</si>
  <si>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</si>
  <si>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</si>
  <si>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</si>
  <si>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</si>
  <si>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</si>
  <si>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</si>
  <si>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</si>
  <si>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</si>
  <si>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</si>
  <si>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</si>
  <si>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</si>
  <si>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</si>
  <si>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</si>
  <si>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</si>
  <si>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</si>
  <si>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</si>
  <si>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</si>
  <si>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</si>
  <si>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</si>
  <si>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</si>
  <si>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</si>
  <si>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</si>
  <si>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</si>
  <si>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</si>
  <si>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</si>
  <si>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</si>
  <si>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</si>
  <si>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</si>
  <si>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</si>
  <si>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</si>
  <si>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</si>
  <si>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</si>
  <si>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</si>
  <si>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</si>
  <si>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</si>
  <si>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</si>
  <si>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</si>
  <si>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</si>
  <si>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</si>
  <si>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</si>
  <si>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</si>
  <si>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</si>
  <si>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</si>
  <si>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</si>
  <si>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</si>
  <si>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</si>
  <si>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</si>
  <si>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</si>
  <si>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</si>
  <si>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</si>
  <si>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</si>
  <si>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</si>
  <si>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</si>
  <si>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</si>
  <si>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</si>
  <si>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</si>
  <si>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</si>
  <si>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</si>
  <si>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</si>
  <si>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</si>
  <si>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</si>
  <si>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</si>
  <si>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</si>
  <si>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</si>
  <si>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</si>
  <si>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</si>
  <si>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</si>
  <si>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</si>
  <si>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</si>
  <si>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</si>
  <si>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</si>
  <si>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</si>
  <si>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</si>
  <si>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</si>
  <si>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</si>
  <si>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</si>
  <si>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</si>
  <si>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</si>
  <si>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</si>
  <si>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</si>
  <si>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</si>
  <si>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</si>
  <si>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</si>
  <si>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</si>
  <si>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</si>
  <si>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</si>
  <si>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</si>
  <si>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</si>
  <si>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</si>
  <si>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</si>
  <si>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</si>
  <si>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</si>
  <si>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</si>
  <si>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</si>
  <si>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</si>
  <si>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</si>
  <si>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</si>
  <si>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</si>
  <si>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</si>
  <si>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</si>
  <si>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</si>
  <si>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</si>
  <si>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</si>
  <si>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</si>
  <si>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</si>
  <si>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</si>
  <si>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</si>
  <si>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</si>
  <si>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</si>
  <si>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</si>
  <si>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</si>
  <si>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</si>
  <si>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</si>
  <si>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</si>
  <si>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</si>
  <si>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</si>
  <si>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</si>
  <si>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</si>
  <si>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</si>
  <si>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</si>
  <si>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</si>
  <si>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</si>
  <si>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</si>
  <si>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</si>
  <si>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</si>
  <si>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</si>
  <si>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</si>
  <si>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</si>
  <si>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</si>
  <si>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</si>
  <si>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</si>
  <si>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</si>
  <si>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</si>
  <si>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</si>
  <si>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</si>
  <si>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</si>
  <si>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</si>
  <si>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</si>
  <si>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</si>
  <si>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</si>
  <si>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</si>
  <si>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</si>
  <si>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</si>
  <si>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</si>
  <si>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</si>
  <si>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</si>
  <si>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</si>
  <si>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</si>
  <si>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</si>
  <si>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</si>
  <si>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</si>
  <si>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</si>
  <si>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</si>
  <si>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</si>
  <si>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</si>
  <si>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</si>
  <si>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</si>
  <si>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</si>
  <si>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</si>
  <si>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</si>
  <si>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</si>
  <si>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</si>
  <si>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</si>
  <si>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</si>
  <si>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</si>
  <si>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</si>
  <si>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</si>
  <si>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</si>
  <si>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</si>
  <si>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</si>
  <si>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</si>
  <si>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</si>
  <si>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</si>
  <si>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</si>
  <si>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</si>
  <si>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</si>
  <si>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</si>
  <si>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</si>
  <si>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</si>
  <si>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</si>
  <si>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</si>
  <si>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</si>
  <si>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</si>
  <si>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</si>
  <si>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</si>
  <si>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</si>
  <si>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</si>
  <si>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</si>
  <si>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</si>
  <si>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</si>
  <si>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</si>
  <si>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</si>
  <si>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</si>
  <si>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</si>
  <si>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</si>
  <si>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</si>
  <si>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</si>
  <si>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</si>
  <si>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</si>
  <si>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</si>
  <si>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</si>
  <si>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</si>
  <si>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</si>
  <si>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</si>
  <si>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</si>
  <si>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</si>
  <si>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</si>
  <si>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</si>
  <si>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</si>
  <si>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</si>
  <si>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</si>
  <si>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</si>
  <si>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</si>
  <si>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</si>
  <si>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</si>
  <si>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</si>
  <si>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</si>
  <si>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</si>
  <si>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</si>
  <si>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</si>
  <si>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</si>
  <si>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</si>
  <si>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</si>
  <si>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</si>
  <si>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</si>
  <si>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</si>
  <si>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</si>
  <si>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</si>
  <si>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</si>
  <si>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</si>
  <si>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</si>
  <si>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</si>
  <si>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</si>
  <si>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</si>
  <si>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</si>
  <si>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</si>
  <si>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</si>
  <si>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</si>
  <si>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</si>
  <si>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</si>
  <si>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</si>
  <si>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</si>
  <si>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</si>
  <si>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</si>
  <si>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</si>
  <si>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</si>
  <si>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</si>
  <si>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</si>
  <si>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</si>
  <si>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</si>
  <si>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</si>
  <si>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</si>
  <si>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</si>
  <si>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</si>
  <si>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</si>
  <si>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</si>
  <si>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</si>
  <si>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</si>
  <si>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</si>
  <si>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</si>
  <si>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</si>
  <si>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</si>
  <si>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</si>
  <si>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</si>
  <si>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</si>
  <si>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</si>
  <si>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</si>
  <si>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</si>
  <si>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</si>
  <si>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</si>
  <si>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</si>
  <si>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</si>
  <si>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</si>
  <si>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</si>
  <si>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</si>
  <si>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</si>
  <si>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</si>
  <si>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</si>
  <si>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</si>
  <si>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</si>
  <si>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</si>
  <si>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</si>
  <si>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</si>
  <si>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</si>
  <si>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</si>
  <si>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</si>
  <si>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</si>
  <si>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</si>
  <si>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</si>
  <si>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</si>
  <si>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</si>
  <si>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</si>
  <si>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</si>
  <si>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</si>
  <si>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</si>
  <si>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</si>
  <si>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</si>
  <si>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</si>
  <si>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</si>
  <si>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</si>
  <si>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</si>
  <si>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</si>
  <si>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</si>
  <si>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</si>
  <si>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</si>
  <si>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</si>
  <si>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</si>
  <si>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</si>
  <si>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</si>
  <si>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</si>
  <si>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</si>
  <si>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</si>
  <si>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</si>
  <si>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</si>
  <si>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</si>
  <si>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</si>
  <si>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</si>
  <si>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</si>
  <si>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</si>
  <si>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</si>
  <si>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</si>
  <si>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</si>
  <si>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</si>
  <si>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</si>
  <si>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</si>
  <si>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</si>
  <si>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</si>
  <si>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</si>
  <si>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</si>
  <si>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</si>
  <si>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</si>
  <si>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</si>
  <si>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</si>
  <si>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</si>
  <si>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</si>
  <si>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</si>
  <si>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</si>
  <si>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</si>
  <si>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</si>
  <si>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</si>
  <si>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</si>
  <si>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</si>
  <si>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</si>
  <si>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</si>
  <si>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</si>
  <si>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</si>
  <si>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</si>
  <si>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</si>
  <si>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</si>
  <si>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</si>
  <si>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</si>
  <si>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</si>
  <si>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</si>
  <si>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</si>
  <si>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</si>
  <si>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</si>
  <si>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</si>
  <si>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</si>
  <si>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</si>
  <si>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</si>
  <si>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</si>
  <si>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</si>
  <si>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</si>
  <si>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</si>
  <si>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</si>
  <si>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</si>
  <si>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</si>
  <si>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</si>
  <si>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</si>
  <si>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</si>
  <si>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</si>
  <si>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</si>
  <si>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</si>
  <si>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</si>
  <si>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</si>
  <si>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</si>
  <si>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</si>
  <si>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</si>
  <si>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</si>
  <si>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</si>
  <si>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</si>
  <si>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</si>
  <si>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</si>
  <si>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</si>
  <si>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</si>
  <si>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</si>
  <si>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</si>
  <si>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</si>
  <si>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</si>
  <si>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</si>
  <si>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</si>
  <si>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</si>
  <si>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</si>
  <si>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</si>
  <si>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</si>
  <si>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</si>
  <si>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</si>
  <si>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</si>
  <si>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</si>
  <si>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</si>
  <si>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</si>
  <si>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</si>
  <si>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</si>
  <si>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</si>
  <si>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</si>
  <si>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</si>
  <si>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</si>
  <si>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</si>
  <si>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</si>
  <si>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</si>
  <si>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</si>
  <si>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</si>
  <si>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</si>
  <si>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</si>
  <si>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</si>
  <si>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</si>
  <si>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</si>
  <si>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</si>
  <si>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</si>
  <si>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</si>
  <si>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</si>
  <si>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</si>
  <si>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</si>
  <si>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</si>
  <si>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</si>
  <si>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</si>
  <si>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</si>
  <si>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</si>
  <si>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</si>
  <si>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</si>
  <si>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</si>
  <si>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</si>
  <si>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</si>
  <si>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</si>
  <si>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</si>
  <si>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</si>
  <si>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</si>
  <si>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</si>
  <si>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</si>
  <si>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</si>
  <si>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</si>
  <si>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</si>
  <si>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</si>
  <si>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</si>
  <si>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</si>
  <si>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</si>
  <si>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</si>
  <si>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</si>
  <si>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</si>
  <si>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</si>
  <si>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</si>
  <si>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</si>
  <si>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</si>
  <si>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</si>
  <si>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</si>
  <si>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</si>
  <si>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</si>
  <si>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</si>
  <si>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</si>
  <si>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</si>
  <si>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</si>
  <si>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</si>
  <si>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</si>
  <si>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</si>
  <si>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</si>
  <si>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</si>
  <si>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</si>
  <si>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</si>
  <si>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</si>
  <si>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</si>
  <si>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</si>
  <si>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</si>
  <si>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</si>
  <si>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</si>
  <si>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</si>
  <si>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</si>
  <si>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</si>
  <si>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</si>
  <si>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</si>
  <si>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</si>
  <si>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</si>
  <si>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</si>
  <si>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</si>
  <si>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</si>
  <si>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</si>
  <si>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</si>
  <si>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</si>
  <si>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</si>
  <si>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</si>
  <si>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</si>
  <si>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</si>
  <si>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</si>
  <si>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</si>
  <si>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</si>
  <si>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</si>
  <si>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</si>
  <si>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</si>
  <si>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</si>
  <si>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</si>
  <si>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</si>
  <si>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</si>
  <si>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</si>
  <si>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</si>
  <si>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</si>
  <si>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</si>
  <si>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</si>
  <si>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</si>
  <si>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</si>
  <si>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</si>
  <si>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</si>
  <si>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</si>
  <si>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</si>
  <si>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</si>
  <si>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</si>
  <si>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</si>
  <si>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</si>
  <si>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</si>
  <si>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</si>
  <si>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</si>
  <si>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</si>
  <si>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</si>
  <si>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</si>
  <si>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</si>
  <si>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</si>
  <si>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</si>
  <si>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</si>
  <si>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</si>
  <si>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</si>
  <si>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</si>
  <si>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</si>
  <si>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</si>
  <si>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</si>
  <si>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</si>
  <si>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</si>
  <si>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</si>
  <si>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</si>
  <si>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</si>
  <si>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</si>
  <si>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</si>
  <si>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</si>
  <si>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</si>
  <si>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</si>
  <si>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</si>
  <si>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</si>
  <si>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</si>
  <si>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</si>
  <si>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</si>
  <si>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</si>
  <si>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</si>
  <si>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</si>
  <si>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</si>
  <si>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</si>
  <si>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</si>
  <si>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</si>
  <si>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</si>
  <si>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</si>
  <si>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</si>
  <si>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</si>
  <si>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</si>
  <si>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</si>
  <si>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</si>
  <si>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</si>
  <si>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</si>
  <si>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</si>
  <si>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</si>
  <si>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</si>
  <si>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</si>
  <si>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</si>
  <si>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</si>
  <si>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</si>
  <si>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</si>
  <si>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</si>
  <si>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</si>
  <si>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</si>
  <si>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</si>
  <si>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</si>
  <si>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</si>
  <si>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</si>
  <si>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</si>
  <si>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</si>
  <si>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</si>
  <si>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</si>
  <si>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</si>
  <si>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</si>
  <si>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</si>
  <si>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</si>
  <si>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</si>
  <si>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</si>
  <si>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</si>
  <si>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</si>
  <si>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</si>
  <si>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</si>
  <si>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</si>
  <si>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</si>
  <si>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</si>
  <si>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</si>
  <si>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</si>
  <si>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</si>
  <si>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</si>
  <si>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</si>
  <si>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</si>
  <si>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</si>
  <si>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</si>
  <si>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</si>
  <si>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</si>
  <si>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</si>
  <si>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</si>
  <si>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</si>
  <si>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</si>
  <si>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</si>
  <si>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</si>
  <si>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</si>
  <si>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</si>
  <si>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</si>
  <si>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</si>
  <si>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</si>
  <si>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</si>
  <si>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</si>
  <si>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</si>
  <si>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</si>
  <si>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</si>
  <si>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</si>
  <si>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</si>
  <si>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</si>
  <si>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</si>
  <si>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</si>
  <si>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</si>
  <si>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</si>
  <si>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</si>
  <si>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</si>
  <si>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</si>
  <si>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</si>
  <si>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</si>
  <si>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</si>
  <si>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</si>
  <si>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</si>
  <si>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</si>
  <si>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</si>
  <si>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</si>
  <si>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</si>
  <si>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</si>
  <si>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</si>
  <si>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</si>
  <si>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</si>
  <si>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</si>
  <si>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</si>
  <si>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</si>
  <si>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</si>
  <si>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</si>
  <si>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</si>
  <si>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</si>
  <si>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</si>
  <si>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</si>
  <si>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</si>
  <si>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</si>
  <si>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</si>
  <si>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</si>
  <si>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</si>
  <si>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</si>
  <si>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</si>
  <si>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</si>
  <si>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</si>
  <si>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</si>
  <si>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</si>
  <si>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</si>
  <si>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</si>
  <si>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</si>
  <si>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</si>
  <si>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</si>
  <si>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</si>
  <si>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</si>
  <si>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</si>
  <si>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</si>
  <si>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</si>
  <si>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</si>
  <si>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</si>
  <si>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</si>
  <si>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</si>
  <si>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</si>
  <si>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</si>
  <si>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</si>
  <si>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</si>
  <si>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</si>
  <si>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</si>
  <si>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</si>
  <si>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</si>
  <si>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</si>
  <si>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</si>
  <si>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</si>
  <si>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</si>
  <si>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</si>
  <si>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</si>
  <si>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</si>
  <si>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</si>
  <si>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</si>
  <si>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</si>
  <si>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</si>
  <si>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</si>
  <si>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</si>
  <si>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</si>
  <si>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</si>
  <si>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</si>
  <si>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</si>
  <si>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</si>
  <si>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</si>
  <si>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</si>
  <si>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</si>
  <si>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</si>
  <si>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</si>
  <si>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</si>
  <si>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</si>
  <si>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</si>
  <si>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</si>
  <si>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</si>
  <si>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</si>
  <si>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</si>
  <si>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</si>
  <si>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</si>
  <si>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</si>
  <si>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</si>
  <si>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</si>
  <si>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</si>
  <si>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</si>
  <si>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</si>
  <si>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</si>
  <si>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</si>
  <si>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</si>
  <si>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</si>
  <si>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</si>
  <si>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</si>
  <si>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</si>
  <si>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</si>
  <si>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</si>
  <si>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</si>
  <si>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</si>
  <si>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</si>
  <si>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</si>
  <si>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</si>
  <si>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</si>
  <si>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</si>
  <si>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</si>
  <si>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</si>
  <si>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</si>
  <si>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</si>
  <si>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</si>
  <si>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</si>
  <si>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</si>
  <si>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</si>
  <si>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</si>
  <si>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</si>
  <si>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</si>
  <si>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</si>
  <si>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</si>
  <si>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</si>
  <si>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</si>
  <si>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</si>
  <si>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</si>
  <si>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</si>
  <si>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</si>
  <si>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</si>
  <si>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</si>
  <si>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</si>
  <si>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</si>
  <si>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</si>
  <si>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</si>
  <si>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</si>
  <si>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</si>
  <si>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</si>
  <si>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</si>
  <si>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</si>
  <si>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</si>
  <si>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</si>
  <si>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</si>
  <si>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</si>
  <si>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</si>
  <si>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</si>
  <si>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</si>
  <si>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</si>
  <si>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</si>
  <si>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</si>
  <si>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</si>
  <si>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</si>
  <si>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</si>
  <si>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</si>
  <si>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</si>
  <si>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</si>
  <si>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</si>
  <si>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</si>
  <si>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</si>
  <si>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</si>
  <si>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</si>
  <si>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</si>
  <si>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</si>
  <si>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</si>
  <si>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</si>
  <si>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</si>
  <si>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</si>
  <si>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</si>
  <si>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</si>
  <si>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</si>
  <si>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</si>
  <si>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</si>
  <si>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</si>
  <si>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</si>
  <si>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</si>
  <si>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</si>
  <si>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</si>
  <si>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</si>
  <si>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</si>
  <si>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</si>
  <si>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</si>
  <si>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</si>
  <si>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</si>
  <si>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</si>
  <si>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</si>
  <si>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</si>
  <si>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</si>
  <si>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</si>
  <si>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</si>
  <si>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</si>
  <si>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</si>
  <si>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</si>
  <si>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</si>
  <si>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</si>
  <si>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</si>
  <si>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</si>
  <si>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</si>
  <si>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</si>
  <si>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</si>
  <si>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</si>
  <si>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</si>
  <si>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</si>
  <si>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</si>
  <si>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</si>
  <si>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</si>
  <si>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</si>
  <si>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</si>
  <si>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</si>
  <si>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</si>
  <si>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</si>
  <si>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</si>
  <si>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</si>
  <si>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</si>
  <si>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</si>
  <si>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</si>
  <si>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</si>
  <si>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</si>
  <si>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</si>
  <si>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</si>
  <si>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</si>
  <si>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</si>
  <si>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</si>
  <si>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</si>
  <si>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</si>
  <si>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</si>
  <si>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</si>
  <si>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</si>
  <si>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</si>
  <si>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</si>
  <si>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</si>
  <si>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</si>
  <si>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</si>
  <si>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</si>
  <si>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</si>
  <si>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</si>
  <si>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</si>
  <si>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</si>
  <si>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</si>
  <si>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</si>
  <si>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</si>
  <si>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</si>
  <si>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</si>
  <si>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</si>
  <si>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</si>
  <si>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</si>
  <si>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</si>
  <si>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</si>
  <si>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</si>
  <si>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</si>
  <si>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</si>
  <si>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</si>
  <si>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</si>
  <si>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</si>
  <si>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</si>
  <si>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</si>
  <si>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</si>
  <si>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</si>
  <si>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</si>
  <si>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</si>
  <si>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</si>
  <si>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</si>
  <si>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</si>
  <si>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</si>
  <si>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</si>
  <si>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</si>
  <si>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</si>
  <si>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</si>
  <si>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</si>
  <si>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</si>
  <si>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</si>
  <si>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</si>
  <si>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</si>
  <si>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</si>
  <si>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</si>
  <si>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</si>
  <si>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</si>
  <si>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</si>
  <si>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</si>
  <si>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</si>
  <si>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</si>
  <si>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</si>
  <si>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</si>
  <si>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</si>
  <si>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</si>
  <si>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</si>
  <si>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</si>
  <si>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</si>
  <si>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</si>
  <si>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</si>
  <si>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</si>
  <si>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</si>
  <si>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</si>
  <si>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</si>
  <si>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</si>
  <si>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</si>
  <si>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</si>
  <si>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</si>
  <si>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</si>
  <si>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</si>
  <si>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</si>
  <si>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</si>
  <si>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</si>
  <si>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</si>
  <si>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</si>
  <si>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</si>
  <si>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</si>
  <si>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</si>
  <si>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</si>
  <si>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</si>
  <si>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</si>
  <si>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</si>
  <si>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</si>
  <si>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</si>
  <si>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</si>
  <si>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</si>
  <si>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</si>
  <si>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</si>
  <si>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</si>
  <si>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</si>
  <si>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</si>
  <si>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</si>
  <si>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</si>
  <si>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</si>
  <si>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</si>
  <si>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</si>
  <si>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</si>
  <si>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</si>
  <si>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</si>
  <si>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</si>
  <si>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</si>
  <si>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</si>
  <si>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</si>
  <si>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</si>
  <si>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</si>
  <si>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</si>
  <si>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</si>
  <si>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</si>
  <si>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</si>
  <si>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</si>
  <si>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</si>
  <si>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</si>
  <si>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</si>
  <si>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</si>
  <si>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</si>
  <si>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</si>
  <si>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</si>
  <si>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</si>
  <si>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</si>
  <si>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</si>
  <si>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</si>
  <si>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</si>
  <si>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</si>
  <si>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</si>
  <si>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</si>
  <si>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</si>
  <si>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</si>
  <si>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</si>
  <si>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</si>
  <si>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</si>
  <si>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</si>
  <si>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</si>
  <si>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</si>
  <si>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</si>
  <si>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</si>
  <si>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</si>
  <si>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</si>
  <si>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</si>
  <si>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</si>
  <si>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</si>
  <si>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</si>
  <si>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</si>
  <si>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</si>
  <si>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</si>
  <si>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</si>
  <si>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</si>
  <si>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</si>
  <si>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</si>
  <si>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</si>
  <si>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</si>
  <si>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</si>
  <si>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</si>
  <si>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</si>
  <si>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</si>
  <si>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</si>
  <si>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</si>
  <si>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</si>
  <si>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</si>
  <si>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</si>
  <si>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</si>
  <si>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</si>
  <si>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</si>
  <si>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</si>
  <si>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</si>
  <si>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</si>
  <si>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</si>
  <si>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</si>
  <si>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</si>
  <si>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</si>
  <si>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</si>
  <si>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</si>
  <si>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</si>
  <si>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</si>
  <si>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</si>
  <si>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</si>
  <si>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</si>
  <si>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</si>
  <si>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</si>
  <si>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</si>
  <si>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</si>
  <si>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</si>
  <si>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</si>
  <si>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</si>
  <si>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</si>
  <si>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</si>
  <si>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</si>
  <si>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</si>
  <si>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</si>
  <si>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</si>
  <si>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</si>
  <si>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</si>
  <si>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</si>
  <si>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</si>
  <si>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</si>
  <si>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</si>
  <si>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</si>
  <si>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</si>
  <si>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</si>
  <si>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</si>
  <si>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</si>
  <si>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</si>
  <si>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</si>
  <si>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</si>
  <si>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</si>
  <si>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</si>
  <si>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</si>
  <si>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</si>
  <si>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</si>
  <si>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</si>
  <si>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</si>
  <si>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</si>
  <si>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</si>
  <si>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</si>
  <si>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</si>
  <si>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</si>
  <si>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</si>
  <si>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</si>
  <si>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</si>
  <si>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</si>
  <si>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</si>
  <si>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</si>
  <si>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</si>
  <si>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</si>
  <si>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</si>
  <si>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</si>
  <si>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</si>
  <si>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</si>
  <si>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</si>
  <si>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</si>
  <si>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</si>
  <si>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</si>
  <si>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</si>
  <si>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</si>
  <si>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</si>
  <si>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</si>
  <si>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</si>
  <si>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</si>
  <si>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</si>
  <si>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</si>
  <si>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</si>
  <si>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</si>
  <si>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</si>
  <si>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</si>
  <si>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</si>
  <si>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</si>
  <si>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</si>
  <si>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</si>
  <si>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</si>
  <si>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</si>
  <si>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</si>
  <si>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</si>
  <si>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</si>
  <si>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</si>
  <si>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</si>
  <si>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</si>
  <si>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</si>
  <si>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</si>
  <si>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</si>
  <si>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</si>
  <si>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</si>
  <si>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</si>
  <si>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</si>
  <si>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</si>
  <si>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</si>
  <si>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</si>
  <si>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</si>
  <si>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</si>
  <si>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</si>
  <si>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</si>
  <si>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</si>
  <si>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</si>
  <si>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</si>
  <si>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</si>
  <si>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</si>
  <si>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</si>
  <si>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</si>
  <si>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</si>
  <si>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</si>
  <si>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</si>
  <si>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</si>
  <si>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</si>
  <si>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</si>
  <si>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</si>
  <si>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</si>
  <si>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</si>
  <si>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</si>
  <si>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</si>
  <si>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</si>
  <si>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</si>
  <si>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</si>
  <si>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</si>
  <si>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</si>
  <si>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</si>
  <si>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</si>
  <si>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</si>
  <si>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</si>
  <si>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</si>
  <si>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</si>
  <si>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</si>
  <si>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</si>
  <si>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</si>
  <si>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</si>
  <si>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</si>
  <si>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</si>
  <si>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</si>
  <si>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</si>
  <si>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</si>
  <si>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</si>
  <si>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</si>
  <si>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</si>
  <si>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</si>
  <si>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</si>
  <si>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</si>
  <si>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</si>
  <si>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</si>
  <si>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</si>
  <si>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</si>
  <si>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</si>
  <si>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</si>
  <si>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</si>
  <si>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</si>
  <si>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</si>
  <si>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</si>
  <si>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</si>
  <si>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</si>
  <si>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</si>
  <si>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</si>
  <si>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</si>
  <si>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</si>
  <si>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</si>
  <si>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</si>
  <si>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</si>
  <si>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</si>
  <si>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</si>
  <si>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</si>
  <si>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</si>
  <si>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</si>
  <si>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</si>
  <si>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</si>
  <si>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</si>
  <si>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</si>
  <si>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</si>
  <si>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</si>
  <si>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</si>
  <si>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</si>
  <si>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</si>
  <si>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</si>
  <si>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</si>
  <si>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</si>
  <si>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</si>
  <si>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</si>
  <si>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</si>
  <si>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</si>
  <si>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</si>
  <si>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</si>
  <si>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</si>
  <si>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</si>
  <si>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</si>
  <si>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</si>
  <si>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</si>
  <si>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</si>
  <si>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</si>
  <si>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</si>
  <si>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</si>
  <si>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</si>
  <si>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</si>
  <si>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</si>
  <si>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</si>
  <si>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</si>
  <si>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</si>
  <si>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</si>
  <si>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</si>
  <si>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</si>
  <si>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</si>
  <si>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</si>
  <si>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</si>
  <si>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</si>
  <si>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</si>
  <si>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</si>
  <si>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</si>
  <si>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</si>
  <si>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</si>
  <si>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</si>
  <si>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</si>
  <si>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</si>
  <si>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</si>
  <si>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</si>
  <si>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</si>
  <si>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</si>
  <si>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</si>
  <si>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</si>
  <si>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</si>
  <si>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</si>
  <si>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</si>
  <si>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</si>
  <si>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</si>
  <si>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</si>
  <si>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</si>
  <si>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</si>
  <si>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</si>
  <si>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</si>
  <si>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</si>
  <si>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</si>
  <si>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</si>
  <si>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</si>
  <si>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</si>
  <si>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</si>
  <si>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</si>
  <si>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</si>
  <si>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</si>
  <si>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</si>
  <si>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</si>
  <si>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</si>
  <si>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</si>
  <si>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</si>
  <si>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</si>
  <si>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</si>
  <si>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</si>
  <si>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</si>
  <si>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</si>
  <si>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</si>
  <si>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</si>
  <si>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</si>
  <si>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</si>
  <si>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</si>
  <si>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</si>
  <si>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</si>
  <si>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</si>
  <si>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</si>
  <si>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</si>
  <si>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</si>
  <si>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</si>
  <si>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</si>
  <si>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</si>
  <si>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</si>
  <si>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</si>
  <si>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</si>
  <si>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</si>
  <si>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</si>
  <si>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</si>
  <si>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</si>
  <si>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</si>
  <si>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</si>
  <si>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</si>
  <si>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</si>
  <si>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</si>
  <si>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</si>
  <si>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</si>
  <si>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</si>
  <si>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</si>
  <si>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</si>
  <si>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</si>
  <si>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</si>
  <si>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</si>
  <si>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</si>
  <si>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</si>
  <si>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</si>
  <si>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</si>
  <si>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</si>
  <si>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</si>
  <si>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</si>
  <si>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</si>
  <si>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</si>
  <si>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</si>
  <si>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</si>
  <si>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</si>
  <si>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</si>
  <si>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</si>
  <si>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</si>
  <si>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</si>
  <si>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</si>
  <si>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</si>
  <si>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</si>
  <si>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</si>
  <si>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</si>
  <si>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</si>
  <si>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</si>
  <si>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</si>
  <si>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</si>
  <si>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</si>
  <si>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</si>
  <si>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</si>
  <si>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</si>
  <si>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</si>
  <si>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</si>
  <si>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</si>
  <si>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</si>
  <si>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</si>
  <si>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</si>
  <si>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</si>
  <si>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</si>
  <si>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</si>
  <si>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</si>
  <si>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</si>
  <si>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</si>
  <si>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</si>
  <si>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</si>
  <si>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</si>
  <si>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</si>
  <si>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</si>
  <si>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</si>
  <si>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</si>
  <si>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</si>
  <si>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</si>
  <si>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</si>
  <si>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</si>
  <si>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</si>
  <si>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</si>
  <si>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</si>
  <si>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</si>
  <si>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</si>
  <si>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</si>
  <si>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</si>
  <si>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</si>
  <si>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</si>
  <si>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</si>
  <si>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</si>
  <si>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</si>
  <si>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</si>
  <si>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</si>
  <si>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</si>
  <si>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</si>
  <si>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</si>
  <si>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</si>
  <si>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</si>
  <si>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</si>
  <si>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</si>
  <si>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</si>
  <si>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</si>
  <si>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</si>
  <si>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</si>
  <si>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</si>
  <si>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</si>
  <si>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</si>
  <si>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</si>
  <si>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</si>
  <si>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</si>
  <si>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</si>
  <si>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</si>
  <si>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</si>
  <si>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</si>
  <si>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</si>
  <si>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</si>
  <si>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</si>
  <si>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</si>
  <si>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</si>
  <si>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</si>
  <si>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</si>
  <si>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</si>
  <si>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</si>
  <si>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</si>
  <si>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</si>
  <si>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</si>
  <si>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</si>
  <si>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</si>
  <si>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</si>
  <si>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</si>
  <si>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</si>
  <si>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</si>
  <si>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</si>
  <si>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</si>
  <si>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</si>
  <si>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</si>
  <si>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</si>
  <si>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</si>
  <si>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</si>
  <si>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</si>
  <si>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</si>
  <si>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</si>
  <si>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</si>
  <si>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</si>
  <si>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</si>
  <si>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</si>
  <si>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</si>
  <si>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</si>
  <si>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</si>
  <si>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</si>
  <si>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</si>
  <si>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</si>
  <si>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</si>
  <si>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</si>
  <si>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</si>
  <si>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</si>
  <si>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</si>
  <si>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</si>
  <si>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</si>
  <si>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</si>
  <si>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</si>
  <si>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</si>
  <si>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</si>
  <si>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</si>
  <si>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</si>
  <si>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</si>
  <si>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</si>
  <si>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</si>
  <si>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</si>
  <si>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</si>
  <si>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</si>
  <si>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</si>
  <si>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</si>
  <si>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</si>
  <si>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</si>
  <si>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</si>
  <si>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</si>
  <si>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</si>
  <si>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</si>
  <si>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</si>
  <si>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</si>
  <si>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</si>
  <si>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</si>
  <si>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</si>
  <si>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</si>
  <si>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</si>
  <si>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</si>
  <si>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</si>
  <si>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</si>
  <si>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</si>
  <si>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</si>
  <si>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</si>
  <si>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</si>
  <si>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</si>
  <si>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</si>
  <si>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</si>
  <si>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</si>
  <si>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</si>
  <si>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</si>
  <si>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</si>
  <si>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</si>
  <si>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</si>
  <si>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</si>
  <si>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</si>
  <si>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</si>
  <si>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</si>
  <si>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</si>
  <si>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</si>
  <si>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</si>
  <si>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</si>
  <si>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</si>
  <si>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</si>
  <si>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</si>
  <si>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</si>
  <si>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</si>
  <si>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</si>
  <si>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</si>
  <si>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</si>
  <si>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</si>
  <si>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</si>
  <si>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</si>
  <si>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</si>
  <si>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</si>
  <si>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</si>
  <si>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</si>
  <si>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</si>
  <si>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</si>
  <si>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</si>
  <si>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</si>
  <si>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</si>
  <si>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</si>
  <si>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</si>
  <si>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</si>
  <si>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</si>
  <si>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</si>
  <si>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</si>
  <si>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</si>
  <si>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</si>
  <si>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</si>
  <si>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</si>
  <si>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</si>
  <si>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</si>
  <si>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</si>
  <si>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</si>
  <si>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</si>
  <si>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</si>
  <si>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</si>
  <si>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</si>
  <si>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</si>
  <si>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</si>
  <si>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</si>
  <si>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</si>
  <si>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</si>
  <si>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</si>
  <si>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</si>
  <si>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</si>
  <si>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</si>
  <si>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</si>
  <si>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</si>
  <si>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</si>
  <si>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</si>
  <si>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</si>
  <si>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</si>
  <si>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</si>
  <si>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</si>
  <si>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</si>
  <si>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</si>
  <si>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</si>
  <si>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</si>
  <si>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</si>
  <si>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</si>
  <si>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</si>
  <si>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</si>
  <si>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</si>
  <si>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</si>
  <si>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</si>
  <si>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</si>
  <si>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</si>
  <si>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</si>
  <si>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</si>
  <si>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</si>
  <si>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</si>
  <si>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</si>
  <si>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</si>
  <si>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</si>
  <si>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</si>
  <si>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</si>
  <si>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</si>
  <si>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</si>
  <si>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</si>
  <si>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</si>
  <si>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</si>
  <si>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</si>
  <si>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</si>
  <si>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</si>
  <si>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</si>
  <si>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</si>
  <si>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</si>
  <si>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</si>
  <si>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</si>
  <si>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</si>
  <si>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</si>
  <si>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</si>
  <si>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</si>
  <si>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</si>
  <si>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</si>
  <si>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</si>
  <si>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</si>
  <si>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</si>
  <si>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</si>
  <si>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</si>
  <si>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</si>
  <si>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</si>
  <si>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</si>
  <si>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</si>
  <si>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</si>
  <si>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</si>
  <si>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</si>
  <si>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</si>
  <si>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</si>
  <si>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</si>
  <si>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</si>
  <si>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</si>
  <si>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</si>
  <si>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</si>
  <si>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</si>
  <si>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</si>
  <si>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</si>
  <si>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</si>
  <si>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</si>
  <si>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</si>
  <si>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</si>
  <si>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</si>
  <si>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</si>
  <si>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</si>
  <si>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</si>
  <si>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</si>
  <si>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</si>
  <si>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</si>
  <si>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</si>
  <si>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</si>
  <si>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</si>
  <si>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</si>
  <si>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</si>
  <si>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</si>
  <si>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</si>
  <si>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</si>
  <si>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</si>
  <si>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</si>
  <si>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</si>
  <si>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</si>
  <si>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</si>
  <si>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</si>
  <si>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</si>
  <si>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</si>
  <si>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</si>
  <si>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</si>
  <si>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</si>
  <si>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</si>
  <si>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</si>
  <si>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</si>
  <si>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</si>
  <si>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</si>
  <si>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</si>
  <si>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</si>
  <si>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</si>
  <si>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</si>
  <si>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</si>
  <si>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</si>
  <si>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</si>
  <si>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</si>
  <si>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</si>
  <si>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</si>
  <si>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</si>
  <si>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</si>
  <si>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</si>
  <si>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</si>
  <si>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</si>
  <si>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</si>
  <si>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</si>
  <si>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</si>
  <si>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</si>
  <si>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</si>
  <si>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</si>
  <si>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</si>
  <si>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</si>
  <si>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</si>
  <si>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</si>
  <si>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</si>
  <si>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</si>
  <si>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</si>
  <si>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</si>
  <si>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</si>
  <si>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</si>
  <si>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</si>
  <si>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</si>
  <si>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</si>
  <si>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</si>
  <si>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</si>
  <si>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</si>
  <si>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</si>
  <si>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</si>
  <si>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</si>
  <si>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</si>
  <si>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</si>
  <si>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</si>
  <si>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</si>
  <si>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</si>
  <si>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</si>
  <si>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</si>
  <si>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</si>
  <si>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</si>
  <si>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</si>
  <si>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</si>
  <si>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</si>
  <si>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</si>
  <si>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</si>
  <si>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</si>
  <si>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</si>
  <si>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</si>
  <si>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</si>
  <si>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</si>
  <si>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</si>
  <si>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</si>
  <si>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</si>
  <si>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</si>
  <si>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</si>
  <si>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</si>
  <si>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</si>
  <si>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</si>
  <si>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</si>
  <si>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</si>
  <si>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</si>
  <si>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</si>
  <si>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</si>
  <si>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</si>
  <si>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</si>
  <si>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</si>
  <si>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</si>
  <si>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</si>
  <si>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</si>
  <si>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</si>
  <si>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</si>
  <si>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</si>
  <si>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</si>
  <si>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</si>
  <si>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</si>
  <si>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</si>
  <si>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</si>
  <si>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</si>
  <si>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</si>
  <si>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</si>
  <si>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</si>
  <si>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</si>
  <si>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</si>
  <si>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</si>
  <si>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</si>
  <si>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</si>
  <si>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</si>
  <si>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</si>
  <si>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</si>
  <si>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</si>
  <si>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</si>
  <si>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</si>
  <si>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</si>
  <si>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</si>
  <si>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</si>
  <si>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</si>
  <si>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</si>
  <si>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</si>
  <si>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</si>
  <si>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</si>
  <si>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</si>
  <si>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</si>
  <si>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</si>
  <si>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</si>
  <si>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</si>
  <si>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</si>
  <si>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</si>
  <si>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</si>
  <si>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</si>
  <si>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</si>
  <si>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</si>
  <si>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</si>
  <si>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</si>
  <si>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</si>
  <si>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</si>
  <si>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</si>
  <si>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</si>
  <si>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</si>
  <si>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</si>
  <si>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</si>
  <si>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</si>
  <si>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</si>
  <si>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</si>
  <si>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</si>
  <si>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</si>
  <si>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</si>
  <si>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</si>
  <si>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</si>
  <si>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</si>
  <si>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</si>
  <si>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</si>
  <si>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</si>
  <si>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</si>
  <si>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</si>
  <si>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</si>
  <si>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</si>
  <si>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</si>
  <si>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</si>
  <si>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</si>
  <si>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</si>
  <si>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</si>
  <si>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</si>
  <si>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</si>
  <si>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</si>
  <si>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</si>
  <si>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</si>
  <si>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</si>
  <si>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</si>
  <si>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</si>
  <si>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</si>
  <si>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</si>
  <si>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</si>
  <si>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</si>
  <si>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</si>
  <si>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</si>
  <si>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</si>
  <si>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</si>
  <si>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</si>
  <si>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</si>
  <si>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</si>
  <si>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</si>
  <si>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</si>
  <si>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</si>
  <si>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</si>
  <si>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</si>
  <si>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</si>
  <si>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</si>
  <si>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</si>
  <si>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</si>
  <si>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</si>
  <si>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</si>
  <si>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</si>
  <si>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</si>
  <si>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</si>
  <si>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</si>
  <si>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</si>
  <si>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</si>
  <si>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</si>
  <si>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</si>
  <si>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</si>
  <si>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</si>
  <si>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</si>
  <si>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</si>
  <si>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</si>
  <si>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</si>
  <si>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</si>
  <si>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</si>
  <si>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</si>
  <si>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</si>
  <si>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</si>
  <si>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</si>
  <si>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</si>
  <si>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</si>
  <si>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</si>
  <si>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</si>
  <si>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</si>
  <si>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</si>
  <si>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</si>
  <si>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</si>
  <si>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</si>
  <si>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</si>
  <si>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</si>
  <si>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</si>
  <si>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</si>
  <si>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</si>
  <si>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</si>
  <si>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</si>
  <si>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</si>
  <si>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</si>
  <si>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</si>
  <si>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</si>
  <si>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</si>
  <si>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</si>
  <si>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</si>
  <si>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</si>
  <si>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</si>
  <si>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</si>
  <si>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</si>
  <si>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</si>
  <si>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</si>
  <si>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</si>
  <si>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</si>
  <si>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</si>
  <si>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</si>
  <si>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</si>
  <si>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</si>
  <si>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</si>
  <si>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</si>
  <si>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</si>
  <si>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</si>
  <si>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</si>
  <si>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</si>
  <si>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</si>
  <si>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</si>
  <si>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</si>
  <si>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</si>
  <si>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</si>
  <si>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</si>
  <si>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</si>
  <si>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</si>
  <si>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</si>
  <si>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</si>
  <si>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</si>
  <si>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</si>
  <si>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</si>
  <si>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</si>
  <si>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</si>
  <si>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</si>
  <si>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</si>
  <si>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</si>
  <si>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</si>
  <si>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</si>
  <si>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</si>
  <si>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</si>
  <si>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</si>
  <si>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</si>
  <si>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</si>
  <si>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</si>
  <si>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</si>
  <si>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</si>
  <si>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</si>
  <si>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</si>
  <si>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</si>
  <si>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</si>
  <si>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</si>
  <si>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</si>
  <si>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</si>
  <si>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</si>
  <si>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</si>
  <si>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</si>
  <si>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</si>
  <si>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</si>
  <si>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</si>
  <si>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</si>
  <si>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</si>
  <si>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</si>
  <si>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</si>
  <si>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</si>
  <si>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</si>
  <si>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</si>
  <si>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</si>
  <si>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</si>
  <si>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</si>
  <si>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</si>
  <si>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</si>
  <si>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</si>
  <si>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</si>
  <si>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</si>
  <si>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</si>
  <si>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</si>
  <si>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</si>
  <si>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</si>
  <si>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</si>
  <si>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</si>
  <si>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</si>
  <si>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</si>
  <si>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</si>
  <si>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</si>
  <si>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</si>
  <si>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</si>
  <si>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</si>
  <si>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</si>
  <si>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</si>
  <si>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</si>
  <si>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</si>
  <si>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</si>
  <si>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</si>
  <si>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</si>
  <si>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</si>
  <si>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</si>
  <si>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</si>
  <si>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</si>
  <si>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</si>
  <si>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</si>
  <si>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</si>
  <si>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</si>
  <si>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</si>
  <si>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</si>
  <si>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</si>
  <si>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</si>
  <si>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</si>
  <si>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</si>
  <si>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</si>
  <si>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</si>
  <si>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</si>
  <si>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</si>
  <si>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</si>
  <si>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</si>
  <si>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</si>
  <si>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</si>
  <si>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</si>
  <si>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</si>
  <si>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</si>
  <si>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</si>
  <si>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</si>
  <si>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</si>
  <si>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</si>
  <si>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</si>
  <si>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</si>
  <si>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</si>
  <si>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</si>
  <si>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</si>
  <si>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</si>
  <si>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</si>
  <si>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</si>
  <si>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</si>
  <si>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</si>
  <si>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</si>
  <si>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</si>
  <si>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</si>
  <si>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</si>
  <si>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</si>
  <si>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</si>
  <si>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</si>
  <si>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</si>
  <si>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</si>
  <si>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</si>
  <si>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</si>
  <si>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</si>
  <si>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</si>
  <si>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</si>
  <si>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</si>
  <si>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</si>
  <si>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</si>
  <si>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</si>
  <si>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</si>
  <si>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</si>
  <si>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</si>
  <si>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</si>
  <si>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</si>
  <si>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</si>
  <si>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</si>
  <si>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</si>
  <si>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</si>
  <si>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</si>
  <si>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</si>
  <si>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</si>
  <si>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</si>
  <si>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</si>
  <si>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</si>
  <si>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</si>
  <si>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</si>
  <si>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</si>
  <si>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</si>
  <si>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</si>
  <si>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</si>
  <si>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</si>
  <si>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</si>
  <si>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</si>
  <si>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</si>
  <si>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</si>
  <si>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</si>
  <si>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</si>
  <si>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</si>
  <si>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</si>
  <si>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</si>
  <si>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</si>
  <si>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</si>
  <si>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</si>
  <si>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</si>
  <si>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</si>
  <si>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</si>
  <si>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</si>
  <si>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</si>
  <si>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</si>
  <si>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</si>
  <si>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</si>
  <si>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</si>
  <si>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</si>
  <si>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</si>
  <si>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</si>
  <si>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</si>
  <si>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</si>
  <si>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</si>
  <si>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</si>
  <si>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</si>
  <si>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</si>
  <si>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</si>
  <si>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</si>
  <si>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</si>
  <si>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</si>
  <si>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</si>
  <si>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</si>
  <si>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</si>
  <si>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</si>
  <si>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</si>
  <si>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</si>
  <si>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</si>
  <si>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</si>
  <si>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</si>
  <si>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</si>
  <si>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</si>
  <si>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</si>
  <si>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</si>
  <si>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</si>
  <si>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</si>
  <si>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</si>
  <si>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</si>
  <si>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</si>
  <si>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</si>
  <si>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</si>
  <si>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</si>
  <si>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</si>
  <si>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</si>
  <si>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</si>
  <si>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</si>
  <si>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</si>
  <si>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</si>
  <si>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</si>
  <si>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</si>
  <si>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</si>
  <si>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</si>
  <si>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</si>
  <si>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</si>
  <si>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</si>
  <si>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</si>
  <si>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</si>
  <si>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</si>
  <si>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</si>
  <si>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</si>
  <si>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</si>
  <si>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</si>
  <si>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</si>
  <si>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</si>
  <si>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</si>
  <si>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</si>
  <si>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</si>
  <si>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</si>
  <si>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</si>
  <si>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</si>
  <si>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</si>
  <si>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</si>
  <si>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</si>
  <si>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</si>
  <si>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</si>
  <si>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</si>
  <si>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</si>
  <si>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</si>
  <si>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</si>
  <si>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</si>
  <si>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</si>
  <si>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</si>
  <si>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</si>
  <si>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</si>
  <si>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</si>
  <si>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</si>
  <si>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</si>
  <si>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</si>
  <si>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</si>
  <si>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</si>
  <si>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</si>
  <si>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</si>
  <si>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</si>
  <si>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</si>
  <si>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</si>
  <si>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</si>
  <si>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</si>
  <si>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</si>
  <si>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</si>
  <si>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</si>
  <si>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</si>
  <si>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</si>
  <si>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</si>
  <si>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</si>
  <si>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</si>
  <si>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</si>
  <si>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</si>
  <si>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</si>
  <si>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</si>
  <si>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</si>
  <si>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</si>
  <si>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</si>
  <si>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</si>
  <si>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</si>
  <si>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</si>
  <si>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</si>
  <si>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</si>
  <si>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</si>
  <si>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</si>
  <si>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</si>
  <si>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</si>
  <si>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</si>
  <si>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</si>
  <si>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</si>
  <si>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</si>
  <si>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</si>
  <si>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</si>
  <si>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</si>
  <si>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</si>
  <si>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</si>
  <si>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</si>
  <si>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</si>
  <si>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</si>
  <si>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</si>
  <si>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</si>
  <si>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</si>
  <si>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</si>
  <si>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</si>
  <si>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</si>
  <si>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</si>
  <si>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</si>
  <si>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</si>
  <si>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</si>
  <si>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</si>
  <si>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</si>
  <si>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</si>
  <si>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</si>
  <si>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</si>
  <si>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</si>
  <si>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</si>
  <si>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</si>
  <si>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</si>
  <si>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</si>
  <si>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</si>
  <si>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</si>
  <si>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</si>
  <si>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</si>
  <si>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</si>
  <si>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</si>
  <si>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</si>
  <si>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</si>
  <si>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</si>
  <si>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</si>
  <si>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</si>
  <si>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</si>
  <si>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</si>
  <si>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</si>
  <si>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</si>
  <si>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</si>
  <si>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</si>
  <si>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</si>
  <si>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</si>
  <si>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</si>
  <si>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</si>
  <si>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</si>
  <si>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</si>
  <si>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</si>
  <si>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</si>
  <si>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</si>
  <si>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</si>
  <si>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</si>
  <si>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</si>
  <si>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</si>
  <si>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</si>
  <si>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</si>
  <si>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</si>
  <si>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</si>
  <si>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</si>
  <si>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</si>
  <si>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</si>
  <si>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</si>
  <si>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</si>
  <si>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</si>
  <si>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</si>
  <si>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</si>
  <si>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</si>
  <si>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</si>
  <si>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</si>
  <si>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</si>
  <si>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</si>
  <si>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</si>
  <si>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</si>
  <si>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</si>
  <si>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</si>
  <si>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</si>
  <si>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</si>
  <si>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</si>
  <si>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</si>
  <si>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</si>
  <si>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</si>
  <si>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</si>
  <si>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</si>
  <si>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</si>
  <si>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</si>
  <si>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</si>
  <si>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</si>
  <si>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</si>
  <si>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</si>
  <si>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</si>
  <si>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</si>
  <si>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</si>
  <si>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</si>
  <si>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</si>
  <si>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</si>
  <si>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</si>
  <si>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</si>
  <si>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</si>
  <si>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</si>
  <si>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</si>
  <si>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</si>
  <si>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</si>
  <si>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</si>
  <si>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</si>
  <si>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</si>
  <si>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</si>
  <si>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</si>
  <si>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</si>
  <si>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</si>
  <si>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</si>
  <si>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</si>
  <si>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</si>
  <si>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</si>
  <si>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</si>
  <si>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</si>
  <si>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</si>
  <si>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</si>
  <si>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</si>
  <si>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</si>
  <si>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</si>
  <si>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</si>
  <si>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</si>
  <si>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</si>
  <si>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</si>
  <si>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</si>
  <si>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</si>
  <si>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</si>
  <si>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</si>
  <si>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</si>
  <si>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</si>
  <si>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</si>
  <si>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</si>
  <si>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</si>
  <si>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</si>
  <si>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</si>
  <si>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</si>
  <si>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</si>
  <si>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</si>
  <si>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</si>
  <si>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</si>
  <si>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</si>
  <si>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</si>
  <si>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</si>
  <si>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</si>
  <si>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</si>
  <si>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</si>
  <si>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</si>
  <si>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</si>
  <si>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</si>
  <si>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</si>
  <si>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</si>
  <si>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</si>
  <si>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</si>
  <si>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</si>
  <si>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</si>
  <si>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</si>
  <si>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</si>
  <si>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</si>
  <si>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</si>
  <si>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</si>
  <si>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</si>
  <si>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</si>
  <si>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</si>
  <si>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</si>
  <si>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</si>
  <si>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</si>
  <si>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</si>
  <si>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</si>
  <si>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</si>
  <si>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</si>
  <si>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</si>
  <si>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</si>
  <si>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</si>
  <si>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</si>
  <si>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</si>
  <si>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</si>
  <si>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</si>
  <si>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</si>
  <si>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</si>
  <si>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</si>
  <si>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</si>
  <si>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</si>
  <si>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</si>
  <si>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</si>
  <si>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</si>
  <si>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</si>
  <si>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</si>
  <si>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</si>
  <si>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</si>
  <si>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</si>
  <si>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</si>
  <si>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</si>
  <si>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</si>
  <si>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</si>
  <si>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</si>
  <si>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</si>
  <si>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</si>
  <si>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</si>
  <si>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</si>
  <si>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</si>
  <si>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</si>
  <si>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</si>
  <si>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</si>
  <si>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</si>
  <si>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</si>
  <si>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</si>
  <si>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</si>
  <si>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</si>
  <si>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</si>
  <si>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</si>
  <si>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</si>
  <si>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</si>
  <si>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</si>
  <si>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</si>
  <si>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</si>
  <si>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</si>
  <si>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</si>
  <si>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</si>
  <si>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</si>
  <si>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</si>
  <si>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</si>
  <si>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</si>
  <si>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</si>
  <si>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</si>
  <si>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</si>
  <si>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</si>
  <si>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</si>
  <si>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</si>
  <si>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</si>
  <si>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</si>
  <si>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</si>
  <si>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</si>
  <si>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</si>
  <si>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</si>
  <si>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</si>
  <si>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</si>
  <si>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</si>
  <si>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</si>
  <si>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</si>
  <si>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</si>
  <si>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</si>
  <si>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</si>
  <si>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</si>
  <si>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</si>
  <si>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</si>
  <si>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</si>
  <si>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</si>
  <si>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</si>
  <si>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</si>
  <si>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</si>
  <si>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</si>
  <si>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</si>
  <si>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</si>
  <si>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</si>
  <si>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</si>
  <si>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</si>
  <si>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</si>
  <si>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</si>
  <si>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</si>
  <si>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</si>
  <si>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</si>
  <si>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</si>
  <si>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</si>
  <si>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</si>
  <si>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</si>
  <si>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</si>
  <si>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</si>
  <si>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</si>
  <si>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</si>
  <si>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</si>
  <si>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</si>
  <si>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</si>
  <si>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</si>
  <si>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</si>
  <si>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</si>
  <si>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</si>
  <si>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</si>
  <si>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</si>
  <si>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</si>
  <si>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</si>
  <si>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</si>
  <si>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</si>
  <si>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</si>
  <si>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</si>
  <si>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</si>
  <si>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</si>
  <si>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</si>
  <si>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</si>
  <si>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</si>
  <si>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</si>
  <si>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</si>
  <si>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</si>
  <si>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</si>
  <si>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</si>
  <si>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</si>
  <si>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</si>
  <si>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</si>
  <si>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</si>
  <si>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</si>
  <si>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</si>
  <si>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</si>
  <si>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</si>
  <si>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</si>
  <si>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</si>
  <si>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</si>
  <si>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</si>
  <si>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</si>
  <si>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</si>
  <si>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</si>
  <si>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</si>
  <si>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</si>
  <si>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</si>
  <si>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</si>
  <si>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</si>
  <si>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</si>
  <si>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</si>
  <si>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</si>
  <si>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</si>
  <si>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</si>
  <si>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</si>
  <si>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</si>
  <si>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</si>
  <si>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</si>
  <si>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</si>
  <si>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</si>
  <si>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</si>
  <si>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</si>
  <si>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</si>
  <si>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</si>
  <si>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</si>
  <si>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</si>
  <si>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</si>
  <si>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</si>
  <si>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</si>
  <si>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</si>
  <si>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</si>
  <si>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</si>
  <si>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</si>
  <si>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</si>
  <si>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</si>
  <si>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</si>
  <si>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</si>
  <si>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</si>
  <si>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</si>
  <si>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</si>
  <si>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</si>
  <si>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</si>
  <si>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</si>
  <si>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</si>
  <si>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</si>
  <si>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</si>
  <si>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</si>
  <si>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</si>
  <si>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</si>
  <si>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</si>
  <si>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</si>
  <si>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</si>
  <si>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</si>
  <si>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</si>
  <si>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</si>
  <si>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</si>
  <si>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</si>
  <si>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</si>
  <si>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</si>
  <si>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</si>
  <si>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</si>
  <si>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</si>
  <si>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</si>
  <si>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</si>
  <si>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</si>
  <si>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</si>
  <si>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</si>
  <si>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</si>
  <si>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</si>
  <si>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</si>
  <si>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</si>
  <si>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</si>
  <si>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</si>
  <si>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</si>
  <si>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</si>
  <si>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</si>
  <si>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</si>
  <si>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</si>
  <si>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</si>
  <si>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</si>
  <si>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</si>
  <si>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</si>
  <si>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</si>
  <si>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</si>
  <si>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</si>
  <si>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</si>
  <si>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</si>
  <si>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</si>
  <si>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</si>
  <si>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</si>
  <si>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</si>
  <si>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</si>
  <si>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</si>
  <si>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</si>
  <si>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</si>
  <si>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</si>
  <si>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</si>
  <si>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</si>
  <si>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</si>
  <si>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</si>
  <si>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</si>
  <si>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</si>
  <si>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</si>
  <si>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</si>
  <si>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</si>
  <si>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</si>
  <si>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</si>
  <si>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</si>
  <si>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</si>
  <si>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</si>
  <si>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</si>
  <si>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</si>
  <si>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</si>
  <si>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</si>
  <si>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</si>
  <si>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</si>
  <si>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</si>
  <si>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</si>
  <si>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</si>
  <si>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</si>
  <si>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</si>
  <si>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</si>
  <si>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</si>
  <si>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</si>
  <si>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</si>
  <si>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</si>
  <si>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</si>
  <si>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</si>
  <si>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</si>
  <si>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</si>
  <si>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</si>
  <si>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</si>
  <si>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</si>
  <si>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</si>
  <si>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</si>
  <si>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</si>
  <si>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</si>
  <si>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</si>
  <si>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</si>
  <si>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</si>
  <si>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</si>
  <si>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</si>
  <si>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</si>
  <si>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</si>
  <si>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</si>
  <si>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</si>
  <si>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</si>
  <si>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</si>
  <si>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</si>
  <si>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</si>
  <si>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</si>
  <si>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</si>
  <si>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</si>
  <si>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</si>
  <si>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</si>
  <si>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</si>
  <si>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</si>
  <si>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</si>
  <si>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</si>
  <si>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</si>
  <si>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</si>
  <si>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</si>
  <si>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</si>
  <si>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</si>
  <si>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</si>
  <si>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</si>
  <si>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</si>
  <si>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</si>
  <si>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</si>
  <si>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</si>
  <si>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</si>
  <si>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</si>
  <si>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</si>
  <si>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</si>
  <si>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</si>
  <si>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</si>
  <si>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</si>
  <si>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</si>
  <si>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</si>
  <si>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</si>
  <si>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</si>
  <si>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</si>
  <si>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</si>
  <si>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</si>
  <si>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</si>
  <si>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</si>
  <si>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</si>
  <si>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</si>
  <si>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</si>
  <si>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</si>
  <si>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</si>
  <si>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</si>
  <si>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</si>
  <si>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</si>
  <si>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</si>
  <si>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</si>
  <si>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</si>
  <si>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</si>
  <si>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</si>
  <si>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</si>
  <si>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</si>
  <si>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</si>
  <si>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</si>
  <si>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</si>
  <si>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</si>
  <si>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</si>
  <si>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</si>
  <si>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</si>
  <si>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</si>
  <si>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</si>
  <si>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</si>
  <si>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</si>
  <si>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</si>
  <si>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</si>
  <si>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</si>
  <si>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</si>
  <si>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</si>
  <si>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</si>
  <si>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</si>
  <si>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</si>
  <si>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</si>
  <si>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</si>
  <si>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</si>
  <si>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</si>
  <si>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</si>
  <si>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</si>
  <si>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</si>
  <si>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</si>
  <si>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</si>
  <si>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</si>
  <si>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</si>
  <si>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</si>
  <si>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</si>
  <si>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</si>
  <si>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</si>
  <si>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</si>
  <si>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</si>
  <si>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</si>
  <si>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</si>
  <si>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</si>
  <si>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</si>
  <si>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</si>
  <si>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</si>
  <si>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</si>
  <si>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</si>
  <si>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</si>
  <si>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</si>
  <si>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</si>
  <si>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</si>
  <si>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</si>
  <si>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</si>
  <si>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</si>
  <si>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</si>
  <si>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</si>
  <si>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</si>
  <si>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</si>
  <si>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</si>
  <si>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</si>
  <si>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</si>
  <si>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</si>
  <si>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</si>
  <si>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</si>
  <si>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</si>
  <si>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</si>
  <si>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</si>
  <si>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</si>
  <si>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</si>
  <si>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</si>
  <si>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</si>
  <si>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</si>
  <si>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</si>
  <si>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</si>
  <si>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</si>
  <si>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</si>
  <si>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</si>
  <si>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</si>
  <si>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</si>
  <si>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</si>
  <si>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</si>
  <si>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</si>
  <si>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</si>
  <si>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</si>
  <si>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</si>
  <si>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</si>
  <si>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</si>
  <si>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</si>
  <si>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</si>
  <si>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</si>
  <si>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</si>
  <si>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</si>
  <si>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</si>
  <si>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</si>
  <si>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</si>
  <si>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</si>
  <si>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</si>
  <si>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</si>
  <si>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</si>
  <si>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</si>
  <si>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</si>
  <si>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</si>
  <si>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</si>
  <si>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</si>
  <si>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</si>
  <si>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</si>
  <si>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</si>
  <si>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</si>
  <si>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</si>
  <si>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</si>
  <si>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</si>
  <si>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</si>
  <si>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</si>
  <si>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</si>
  <si>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</si>
  <si>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</si>
  <si>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</si>
  <si>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</si>
  <si>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</si>
  <si>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</si>
  <si>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</si>
  <si>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</si>
  <si>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</si>
  <si>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</si>
  <si>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</si>
  <si>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</si>
  <si>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</si>
  <si>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</si>
  <si>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</si>
  <si>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</si>
  <si>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</si>
  <si>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</si>
  <si>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</si>
  <si>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</si>
  <si>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</si>
  <si>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</si>
  <si>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</si>
  <si>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</si>
  <si>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</si>
  <si>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</si>
  <si>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</si>
  <si>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</si>
  <si>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</si>
  <si>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</si>
  <si>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</si>
  <si>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</si>
  <si>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</si>
  <si>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</si>
  <si>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</si>
  <si>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</si>
  <si>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</si>
  <si>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</si>
  <si>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</si>
  <si>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</si>
  <si>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</si>
  <si>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</si>
  <si>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</si>
  <si>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</si>
  <si>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</si>
  <si>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</si>
  <si>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</si>
  <si>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</si>
  <si>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</si>
  <si>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</si>
  <si>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</si>
  <si>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</si>
  <si>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</si>
  <si>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</si>
  <si>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</si>
  <si>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</si>
  <si>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</si>
  <si>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</si>
  <si>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</si>
  <si>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</si>
  <si>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</si>
  <si>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</si>
  <si>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</si>
  <si>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</si>
  <si>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</si>
  <si>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</si>
  <si>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</si>
  <si>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</si>
  <si>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</si>
  <si>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</si>
  <si>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</si>
  <si>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</si>
  <si>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</si>
  <si>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</si>
  <si>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</si>
  <si>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</si>
  <si>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</si>
  <si>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</si>
  <si>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</si>
  <si>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</si>
  <si>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</si>
  <si>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</si>
  <si>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</si>
  <si>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</si>
  <si>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</si>
  <si>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</si>
  <si>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</si>
  <si>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</si>
  <si>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</si>
  <si>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</si>
  <si>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</si>
  <si>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</si>
  <si>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</si>
  <si>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</si>
  <si>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</si>
  <si>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</si>
  <si>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</si>
  <si>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</si>
  <si>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</si>
  <si>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</si>
  <si>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</si>
  <si>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</si>
  <si>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</si>
  <si>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</si>
  <si>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</si>
  <si>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</si>
  <si>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</si>
  <si>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</si>
  <si>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</si>
  <si>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</si>
  <si>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</si>
  <si>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</si>
  <si>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</si>
  <si>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</si>
  <si>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</si>
  <si>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</si>
  <si>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</si>
  <si>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</si>
  <si>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</si>
  <si>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</si>
  <si>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</si>
  <si>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</si>
  <si>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</si>
  <si>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</si>
  <si>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</si>
  <si>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</si>
  <si>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</si>
  <si>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</si>
  <si>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</si>
  <si>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</si>
  <si>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</si>
  <si>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</si>
  <si>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</si>
  <si>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</si>
  <si>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</si>
  <si>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</si>
  <si>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</si>
  <si>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</si>
  <si>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</si>
  <si>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</si>
  <si>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</si>
  <si>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</si>
  <si>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</si>
  <si>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</si>
  <si>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</si>
  <si>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</si>
  <si>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</si>
  <si>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</si>
  <si>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</si>
  <si>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</si>
  <si>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</si>
  <si>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</si>
  <si>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</si>
  <si>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</si>
  <si>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</si>
  <si>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</si>
  <si>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</si>
  <si>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</si>
  <si>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</si>
  <si>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</si>
  <si>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</si>
  <si>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</si>
  <si>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</si>
  <si>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</si>
  <si>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</si>
  <si>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</si>
  <si>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</si>
  <si>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</si>
  <si>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</si>
  <si>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</si>
  <si>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</si>
  <si>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</si>
  <si>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</si>
  <si>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</si>
  <si>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</si>
  <si>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</si>
  <si>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</si>
  <si>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</si>
  <si>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</si>
  <si>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</si>
  <si>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</si>
  <si>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</si>
  <si>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</si>
  <si>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</si>
  <si>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</si>
  <si>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</si>
  <si>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</si>
  <si>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</si>
  <si>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</si>
  <si>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</si>
  <si>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</si>
  <si>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</si>
  <si>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</si>
  <si>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</si>
  <si>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</si>
  <si>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</si>
  <si>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</si>
  <si>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</si>
  <si>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</si>
  <si>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</si>
  <si>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</si>
  <si>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</si>
  <si>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</si>
  <si>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</si>
  <si>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</si>
  <si>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</si>
  <si>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</si>
  <si>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</si>
  <si>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</si>
  <si>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</si>
  <si>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</si>
  <si>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</si>
  <si>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</si>
  <si>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</si>
  <si>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</si>
  <si>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</si>
  <si>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</si>
  <si>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</si>
  <si>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</si>
  <si>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</si>
  <si>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</si>
  <si>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</si>
  <si>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</si>
  <si>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</si>
  <si>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</si>
  <si>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</si>
  <si>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</si>
  <si>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</si>
  <si>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</si>
  <si>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</si>
  <si>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</si>
  <si>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</si>
  <si>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</si>
  <si>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</si>
  <si>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</si>
  <si>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</si>
  <si>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</si>
  <si>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</si>
  <si>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</si>
  <si>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</si>
  <si>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</si>
  <si>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</si>
  <si>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</si>
  <si>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</si>
  <si>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</si>
  <si>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</si>
  <si>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</si>
  <si>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</si>
  <si>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</si>
  <si>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</si>
  <si>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</si>
  <si>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</si>
  <si>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</si>
  <si>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</si>
  <si>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</si>
  <si>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</si>
  <si>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</si>
  <si>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</si>
  <si>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</si>
  <si>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</si>
  <si>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</si>
  <si>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</si>
  <si>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</si>
  <si>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</si>
  <si>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</si>
  <si>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</si>
  <si>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</si>
  <si>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</si>
  <si>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</si>
  <si>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</si>
  <si>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</si>
  <si>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</si>
  <si>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</si>
  <si>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</si>
  <si>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</si>
  <si>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</si>
  <si>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</si>
  <si>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</si>
  <si>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</si>
  <si>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</si>
  <si>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</si>
  <si>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</si>
  <si>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</si>
  <si>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</si>
  <si>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</si>
  <si>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</si>
  <si>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</si>
  <si>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</si>
  <si>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</si>
  <si>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</si>
  <si>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</si>
  <si>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</si>
  <si>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</si>
  <si>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</si>
  <si>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</si>
  <si>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</si>
  <si>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</si>
  <si>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</si>
  <si>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</si>
  <si>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</si>
  <si>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</si>
  <si>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</si>
  <si>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</si>
  <si>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</si>
  <si>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</si>
  <si>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</si>
  <si>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</si>
  <si>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</si>
  <si>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</si>
  <si>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</si>
  <si>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</si>
  <si>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</si>
  <si>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</si>
  <si>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</si>
  <si>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</si>
  <si>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</si>
  <si>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</si>
  <si>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</si>
  <si>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</si>
  <si>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</si>
  <si>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</si>
  <si>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</si>
  <si>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</si>
  <si>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</si>
  <si>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</si>
  <si>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</si>
  <si>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</si>
  <si>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</si>
  <si>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</si>
  <si>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</si>
  <si>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</si>
  <si>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</si>
  <si>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</si>
  <si>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</si>
  <si>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</si>
  <si>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</si>
  <si>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</si>
  <si>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</si>
  <si>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</si>
  <si>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</si>
  <si>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</si>
  <si>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</si>
  <si>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</si>
  <si>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</si>
  <si>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</si>
  <si>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</si>
  <si>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</si>
  <si>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</si>
  <si>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</si>
  <si>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</si>
  <si>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</si>
  <si>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</si>
  <si>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</si>
  <si>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</si>
  <si>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</si>
  <si>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</si>
  <si>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</si>
  <si>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</si>
  <si>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</si>
  <si>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</si>
  <si>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</si>
  <si>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</si>
  <si>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</si>
  <si>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</si>
  <si>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</si>
  <si>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</si>
  <si>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</si>
  <si>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</si>
  <si>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</si>
  <si>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</si>
  <si>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</si>
  <si>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</si>
  <si>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</si>
  <si>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</si>
  <si>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</si>
  <si>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</si>
  <si>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</si>
  <si>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</si>
  <si>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</si>
  <si>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</si>
  <si>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</si>
  <si>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</si>
  <si>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</si>
  <si>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</si>
  <si>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</si>
  <si>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</si>
  <si>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</si>
  <si>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</si>
  <si>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</si>
  <si>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</si>
  <si>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</si>
  <si>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</si>
  <si>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</si>
  <si>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</si>
  <si>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</si>
  <si>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</si>
  <si>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</si>
  <si>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</si>
  <si>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</si>
  <si>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</si>
  <si>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</si>
  <si>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</si>
  <si>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</si>
  <si>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</si>
  <si>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</si>
  <si>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</si>
  <si>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</si>
  <si>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</si>
  <si>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</si>
  <si>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</si>
  <si>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</si>
  <si>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</si>
  <si>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</si>
  <si>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</si>
  <si>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</si>
  <si>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</si>
  <si>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</si>
  <si>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</si>
  <si>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</si>
  <si>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</si>
  <si>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</si>
  <si>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</si>
  <si>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</si>
  <si>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</si>
  <si>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</si>
  <si>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</si>
  <si>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</si>
  <si>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</si>
  <si>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</si>
  <si>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</si>
  <si>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</si>
  <si>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</si>
  <si>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</si>
  <si>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</si>
  <si>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</si>
  <si>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</si>
  <si>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</si>
  <si>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</si>
  <si>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</si>
  <si>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</si>
  <si>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</si>
  <si>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</si>
  <si>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</si>
  <si>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</si>
  <si>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</si>
  <si>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</si>
  <si>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</si>
  <si>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</si>
  <si>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</si>
  <si>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</si>
  <si>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</si>
  <si>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</si>
  <si>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</si>
  <si>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</si>
  <si>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</si>
  <si>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</si>
  <si>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</si>
  <si>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</si>
  <si>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</si>
  <si>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</si>
  <si>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</si>
  <si>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</si>
  <si>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</si>
  <si>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</si>
  <si>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</si>
  <si>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</si>
  <si>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</si>
  <si>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</si>
  <si>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</si>
  <si>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</si>
  <si>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</si>
  <si>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</si>
  <si>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</si>
  <si>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</si>
  <si>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</si>
  <si>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</si>
  <si>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</si>
  <si>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</si>
  <si>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</si>
  <si>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</si>
  <si>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</si>
  <si>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</si>
  <si>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</si>
  <si>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</si>
  <si>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</si>
  <si>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</si>
  <si>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</si>
  <si>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</si>
  <si>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</si>
  <si>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</si>
  <si>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</si>
  <si>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</si>
  <si>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</si>
  <si>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</si>
  <si>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</si>
  <si>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</si>
  <si>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</si>
  <si>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</si>
  <si>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</si>
  <si>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</si>
  <si>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</si>
  <si>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</si>
  <si>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</si>
  <si>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</si>
  <si>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</si>
  <si>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</si>
  <si>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</si>
  <si>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</si>
  <si>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</si>
  <si>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</si>
  <si>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</si>
  <si>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</si>
  <si>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</si>
  <si>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</si>
  <si>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</si>
  <si>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</si>
  <si>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</si>
  <si>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</si>
  <si>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</si>
  <si>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</si>
  <si>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</si>
  <si>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</si>
  <si>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</si>
  <si>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</si>
  <si>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</si>
  <si>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</si>
  <si>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</si>
  <si>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</si>
  <si>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</si>
  <si>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</si>
  <si>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</si>
  <si>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</si>
  <si>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</si>
  <si>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</si>
  <si>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</si>
  <si>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</si>
  <si>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</si>
  <si>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</si>
  <si>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</si>
  <si>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</si>
  <si>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</si>
  <si>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</si>
  <si>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</si>
  <si>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</si>
  <si>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</si>
  <si>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</si>
  <si>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</si>
  <si>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</si>
  <si>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</si>
  <si>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</si>
  <si>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</si>
  <si>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</si>
  <si>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</si>
  <si>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</si>
  <si>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</si>
  <si>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</si>
  <si>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</si>
  <si>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</si>
  <si>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</si>
  <si>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</si>
  <si>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</si>
  <si>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</si>
  <si>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</si>
  <si>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</si>
  <si>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</si>
  <si>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</si>
  <si>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</si>
  <si>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</si>
  <si>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</si>
  <si>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</si>
  <si>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</si>
  <si>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</si>
  <si>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</si>
  <si>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</si>
  <si>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</si>
  <si>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</si>
  <si>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</si>
  <si>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</si>
  <si>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</si>
  <si>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</si>
  <si>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</si>
  <si>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</si>
  <si>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</si>
  <si>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</si>
  <si>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</si>
  <si>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</si>
  <si>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</si>
  <si>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</si>
  <si>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</si>
  <si>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</si>
  <si>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</si>
  <si>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</si>
  <si>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</si>
  <si>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</si>
  <si>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</si>
  <si>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</si>
  <si>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</si>
  <si>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</si>
  <si>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</si>
  <si>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</si>
  <si>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</si>
  <si>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</si>
  <si>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</si>
  <si>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</si>
  <si>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</si>
  <si>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</si>
  <si>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</si>
  <si>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</si>
  <si>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</si>
  <si>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</si>
  <si>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</si>
  <si>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</si>
  <si>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</si>
  <si>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</si>
  <si>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</si>
  <si>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</si>
  <si>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</si>
  <si>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</si>
  <si>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</si>
  <si>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</si>
  <si>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</si>
  <si>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</si>
  <si>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</si>
  <si>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</si>
  <si>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</si>
  <si>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</si>
  <si>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</si>
  <si>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</si>
  <si>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</si>
  <si>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</si>
  <si>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</si>
  <si>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</si>
  <si>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</si>
  <si>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</si>
  <si>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</si>
  <si>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</si>
  <si>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</si>
  <si>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</si>
  <si>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</si>
  <si>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</si>
  <si>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</si>
  <si>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</si>
  <si>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</si>
  <si>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</si>
  <si>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</si>
  <si>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</si>
  <si>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</si>
  <si>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</si>
  <si>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</si>
  <si>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</si>
  <si>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</si>
  <si>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</si>
  <si>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</si>
  <si>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</si>
  <si>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</si>
  <si>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</si>
  <si>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</si>
  <si>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</si>
  <si>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</si>
  <si>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</si>
  <si>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</si>
  <si>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</si>
  <si>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</si>
  <si>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</si>
  <si>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</si>
  <si>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</si>
  <si>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</si>
  <si>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</si>
  <si>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</si>
  <si>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</si>
  <si>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</si>
  <si>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</si>
  <si>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</si>
  <si>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</si>
  <si>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</si>
  <si>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</si>
  <si>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</si>
  <si>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</si>
  <si>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</si>
  <si>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</si>
  <si>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</si>
  <si>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</si>
  <si>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</si>
  <si>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</si>
  <si>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</si>
  <si>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</si>
  <si>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</si>
  <si>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</si>
  <si>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</si>
  <si>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</si>
  <si>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</si>
  <si>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</si>
  <si>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</si>
  <si>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</si>
  <si>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</si>
  <si>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</si>
  <si>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</si>
  <si>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</si>
  <si>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</si>
  <si>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</si>
  <si>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</si>
  <si>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</si>
  <si>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</si>
  <si>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</si>
  <si>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</si>
  <si>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</si>
  <si>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</si>
  <si>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</si>
  <si>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</si>
  <si>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</si>
  <si>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</si>
  <si>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</si>
  <si>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</si>
  <si>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</si>
  <si>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</si>
  <si>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</si>
  <si>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</si>
  <si>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</si>
  <si>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</si>
  <si>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</si>
  <si>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</si>
  <si>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</si>
  <si>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</si>
  <si>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</si>
  <si>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</si>
  <si>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</si>
  <si>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</si>
  <si>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</si>
  <si>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</si>
  <si>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</si>
  <si>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</si>
  <si>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</si>
  <si>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</si>
  <si>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</si>
  <si>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</si>
  <si>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</si>
  <si>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</si>
  <si>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</si>
  <si>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</si>
  <si>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</si>
  <si>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</si>
  <si>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</si>
  <si>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</si>
  <si>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</si>
  <si>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</si>
  <si>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</si>
  <si>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</si>
  <si>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</si>
  <si>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</si>
  <si>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</si>
  <si>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</si>
  <si>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</si>
  <si>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</si>
  <si>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</si>
  <si>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</si>
  <si>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</si>
  <si>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</si>
  <si>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</si>
  <si>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</si>
  <si>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</si>
  <si>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</si>
  <si>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</si>
  <si>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</si>
  <si>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</si>
  <si>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</si>
  <si>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</si>
  <si>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</si>
  <si>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</si>
  <si>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</si>
  <si>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</si>
  <si>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</si>
  <si>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</si>
  <si>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</si>
  <si>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</si>
  <si>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</si>
  <si>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</si>
  <si>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</si>
  <si>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</si>
  <si>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</si>
  <si>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</si>
  <si>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</si>
  <si>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</si>
  <si>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</si>
  <si>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</si>
  <si>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</si>
  <si>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</si>
  <si>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</si>
  <si>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</si>
  <si>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</si>
  <si>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</si>
  <si>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</si>
  <si>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</si>
  <si>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</si>
  <si>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</si>
  <si>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</si>
  <si>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</si>
  <si>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</si>
  <si>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</si>
  <si>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</si>
  <si>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</si>
  <si>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</si>
  <si>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</si>
  <si>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</si>
  <si>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</si>
  <si>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</si>
  <si>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</si>
  <si>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</si>
  <si>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</si>
  <si>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</si>
  <si>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</si>
  <si>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</si>
  <si>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</si>
  <si>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</si>
  <si>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</si>
  <si>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</si>
  <si>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</si>
  <si>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</si>
  <si>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</si>
  <si>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</si>
  <si>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</si>
  <si>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</si>
  <si>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</si>
  <si>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</si>
  <si>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</si>
  <si>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</si>
  <si>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</si>
  <si>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</si>
  <si>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</si>
  <si>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</si>
  <si>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</si>
  <si>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</si>
  <si>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</si>
  <si>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</si>
  <si>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</si>
  <si>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</si>
  <si>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</si>
  <si>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</si>
  <si>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</si>
  <si>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</si>
  <si>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</si>
  <si>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</si>
  <si>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</si>
  <si>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</si>
  <si>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</si>
  <si>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</si>
  <si>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</si>
  <si>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</si>
  <si>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</si>
  <si>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</si>
  <si>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</si>
  <si>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</si>
  <si>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</si>
  <si>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</si>
  <si>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</si>
  <si>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</si>
  <si>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</si>
  <si>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</si>
  <si>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</si>
  <si>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</si>
  <si>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</si>
  <si>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</si>
  <si>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</si>
  <si>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</si>
  <si>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</si>
  <si>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</si>
  <si>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</si>
  <si>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</si>
  <si>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</si>
  <si>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</si>
  <si>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</si>
  <si>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</si>
  <si>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</si>
  <si>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</si>
  <si>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</si>
  <si>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</si>
  <si>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</si>
  <si>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</si>
  <si>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</si>
  <si>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</si>
  <si>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</si>
  <si>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</si>
  <si>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</si>
  <si>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</si>
  <si>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</si>
  <si>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</si>
  <si>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</si>
  <si>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</si>
  <si>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</si>
  <si>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</si>
  <si>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</si>
  <si>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</si>
  <si>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</si>
  <si>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</si>
  <si>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</si>
  <si>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</si>
  <si>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</si>
  <si>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</si>
  <si>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</si>
  <si>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</si>
  <si>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</si>
  <si>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</si>
  <si>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</si>
  <si>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</si>
  <si>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</si>
  <si>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</si>
  <si>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</si>
  <si>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</si>
  <si>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</si>
  <si>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</si>
  <si>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</si>
  <si>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</si>
  <si>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</si>
  <si>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</si>
  <si>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</si>
  <si>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</si>
  <si>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</si>
  <si>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</si>
  <si>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</si>
  <si>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</si>
  <si>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</si>
  <si>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</si>
  <si>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</si>
  <si>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</si>
  <si>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</si>
  <si>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</si>
  <si>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</si>
  <si>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</si>
  <si>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</si>
  <si>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</si>
  <si>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</si>
  <si>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</si>
  <si>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</si>
  <si>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</si>
  <si>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</si>
  <si>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</si>
  <si>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</si>
  <si>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</si>
  <si>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</si>
  <si>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</si>
  <si>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</si>
  <si>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</si>
  <si>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</si>
  <si>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</si>
  <si>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</si>
  <si>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</si>
  <si>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</si>
  <si>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</si>
  <si>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</si>
  <si>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</si>
  <si>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</si>
  <si>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</si>
  <si>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</si>
  <si>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</si>
  <si>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</si>
  <si>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</si>
  <si>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</si>
  <si>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</si>
  <si>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</si>
  <si>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</si>
  <si>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</si>
  <si>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</si>
  <si>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</si>
  <si>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</si>
  <si>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</si>
  <si>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</si>
  <si>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</si>
  <si>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</si>
  <si>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</si>
  <si>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</si>
  <si>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</si>
  <si>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</si>
  <si>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</si>
  <si>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</si>
  <si>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</si>
  <si>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</si>
  <si>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</si>
  <si>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</si>
  <si>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</si>
  <si>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</si>
  <si>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</si>
  <si>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</si>
  <si>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</si>
  <si>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</si>
  <si>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</si>
  <si>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</si>
  <si>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</si>
  <si>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</si>
  <si>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</si>
  <si>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</si>
  <si>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</si>
  <si>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</si>
  <si>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</si>
  <si>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</si>
  <si>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</si>
  <si>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</si>
  <si>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</si>
  <si>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</si>
  <si>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</si>
  <si>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</si>
  <si>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</si>
  <si>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</si>
  <si>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</si>
  <si>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</si>
  <si>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</si>
  <si>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</si>
  <si>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</si>
  <si>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</si>
  <si>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</si>
  <si>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</si>
  <si>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</si>
  <si>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</si>
  <si>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</si>
  <si>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</si>
  <si>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</si>
  <si>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</si>
  <si>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</si>
  <si>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</si>
  <si>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</si>
  <si>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</si>
  <si>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</si>
  <si>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</si>
  <si>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</si>
  <si>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</si>
  <si>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</si>
  <si>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</si>
  <si>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</si>
  <si>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</si>
  <si>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</si>
  <si>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</si>
  <si>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</si>
  <si>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</si>
  <si>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</si>
  <si>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</si>
  <si>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</si>
  <si>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</si>
  <si>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</si>
  <si>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</si>
  <si>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</si>
  <si>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</si>
  <si>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</si>
  <si>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</si>
  <si>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</si>
  <si>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</si>
  <si>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</si>
  <si>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</si>
  <si>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</si>
  <si>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</si>
  <si>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</si>
  <si>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</si>
  <si>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</si>
  <si>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</si>
  <si>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</si>
  <si>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</si>
  <si>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</si>
  <si>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</si>
  <si>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</si>
  <si>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</si>
  <si>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</si>
  <si>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</si>
  <si>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</si>
  <si>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</si>
  <si>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</si>
  <si>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</si>
  <si>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</si>
  <si>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</si>
  <si>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</si>
  <si>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</si>
  <si>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</si>
  <si>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</si>
  <si>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</si>
  <si>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</si>
  <si>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</si>
  <si>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</si>
  <si>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</si>
  <si>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</si>
  <si>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</si>
  <si>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</si>
  <si>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</si>
  <si>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</si>
  <si>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</si>
  <si>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</si>
  <si>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</si>
  <si>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</si>
  <si>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</si>
  <si>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</si>
  <si>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</si>
  <si>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</si>
  <si>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</si>
  <si>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</si>
  <si>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</si>
  <si>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</si>
  <si>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</si>
  <si>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</si>
  <si>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</si>
  <si>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</si>
  <si>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</si>
  <si>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</si>
  <si>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</si>
  <si>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</si>
  <si>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</si>
  <si>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</si>
  <si>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</si>
  <si>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</si>
  <si>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</si>
  <si>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</si>
  <si>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</si>
  <si>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</si>
  <si>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</si>
  <si>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</si>
  <si>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</si>
  <si>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</si>
  <si>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</si>
  <si>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</si>
  <si>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</si>
  <si>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</si>
  <si>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</si>
  <si>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</si>
  <si>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</si>
  <si>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</si>
  <si>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</si>
  <si>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</si>
  <si>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</si>
  <si>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</si>
  <si>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</si>
  <si>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</si>
  <si>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</si>
  <si>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</si>
  <si>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</si>
  <si>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</si>
  <si>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</si>
  <si>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</si>
  <si>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</si>
  <si>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</si>
  <si>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</si>
  <si>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</si>
  <si>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</si>
  <si>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</si>
  <si>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</si>
  <si>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</si>
  <si>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</si>
  <si>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</si>
  <si>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</si>
  <si>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</si>
  <si>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</si>
  <si>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</si>
  <si>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</si>
  <si>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</si>
  <si>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</si>
  <si>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</si>
  <si>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</si>
  <si>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</si>
  <si>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</si>
  <si>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</si>
  <si>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</si>
  <si>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</si>
  <si>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</si>
  <si>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</si>
  <si>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</si>
  <si>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</si>
  <si>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</si>
  <si>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</si>
  <si>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</si>
  <si>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</si>
  <si>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</si>
  <si>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</si>
  <si>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</si>
  <si>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</si>
  <si>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</si>
  <si>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</si>
  <si>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</si>
  <si>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</si>
  <si>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</si>
  <si>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</si>
  <si>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</si>
  <si>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</si>
  <si>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</si>
  <si>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</si>
  <si>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</si>
  <si>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</si>
  <si>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</si>
  <si>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</si>
  <si>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</si>
  <si>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</si>
  <si>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</si>
  <si>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</si>
  <si>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</si>
  <si>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</si>
  <si>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</si>
  <si>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</si>
  <si>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</si>
  <si>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</si>
  <si>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</si>
  <si>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</si>
  <si>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</si>
  <si>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</si>
  <si>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</si>
  <si>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</si>
  <si>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</si>
  <si>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</si>
  <si>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</si>
  <si>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</si>
  <si>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</si>
  <si>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</si>
  <si>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</si>
  <si>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</si>
  <si>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</si>
  <si>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</si>
  <si>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</si>
  <si>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</si>
  <si>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</si>
  <si>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</si>
  <si>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</si>
  <si>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</si>
  <si>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</si>
  <si>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</si>
  <si>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</si>
  <si>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</si>
  <si>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</si>
  <si>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</si>
  <si>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</si>
  <si>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</si>
  <si>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</si>
  <si>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</si>
  <si>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</si>
  <si>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</si>
  <si>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</si>
  <si>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</si>
  <si>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</si>
  <si>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</si>
  <si>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</si>
  <si>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</si>
  <si>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</si>
  <si>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</si>
  <si>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</si>
  <si>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</si>
  <si>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</si>
  <si>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</si>
  <si>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</si>
  <si>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</si>
  <si>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</si>
  <si>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</si>
  <si>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</si>
  <si>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</si>
  <si>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</si>
  <si>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</si>
  <si>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</si>
  <si>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</si>
  <si>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</si>
  <si>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</si>
  <si>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</si>
  <si>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</si>
  <si>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</si>
  <si>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</si>
  <si>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</si>
  <si>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</si>
  <si>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</si>
  <si>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</si>
  <si>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</si>
  <si>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</si>
  <si>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</si>
  <si>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</si>
  <si>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</si>
  <si>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</si>
  <si>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</si>
  <si>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</si>
  <si>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</si>
  <si>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</si>
  <si>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</si>
  <si>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</si>
  <si>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</si>
  <si>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</si>
  <si>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</si>
  <si>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</si>
  <si>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</si>
  <si>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</si>
  <si>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</si>
  <si>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</si>
  <si>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</si>
  <si>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</si>
  <si>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</si>
  <si>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</si>
  <si>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</si>
  <si>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</si>
  <si>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</si>
  <si>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</si>
  <si>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</si>
  <si>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</si>
  <si>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</si>
  <si>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</si>
  <si>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</si>
  <si>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</si>
  <si>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</si>
  <si>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</si>
  <si>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</si>
  <si>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</si>
  <si>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</si>
  <si>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</si>
  <si>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</si>
  <si>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</si>
  <si>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</si>
  <si>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</si>
  <si>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</si>
  <si>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</si>
  <si>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</si>
  <si>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</si>
  <si>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</si>
  <si>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</si>
  <si>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</si>
  <si>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</si>
  <si>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</si>
  <si>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</si>
  <si>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</si>
  <si>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</si>
  <si>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</si>
  <si>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</si>
  <si>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</si>
  <si>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</si>
  <si>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</si>
  <si>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</si>
  <si>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</si>
  <si>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</si>
  <si>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</si>
  <si>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</si>
  <si>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</si>
  <si>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</si>
  <si>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</si>
  <si>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</si>
  <si>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</si>
  <si>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</si>
  <si>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</si>
  <si>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</si>
  <si>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</si>
  <si>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</si>
  <si>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</si>
  <si>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</si>
  <si>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</si>
  <si>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</si>
  <si>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</si>
  <si>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</si>
  <si>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</si>
  <si>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</si>
  <si>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</si>
  <si>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</si>
  <si>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</si>
  <si>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</si>
  <si>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</si>
  <si>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</si>
  <si>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</si>
  <si>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</si>
  <si>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</si>
  <si>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</si>
  <si>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</si>
  <si>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</si>
  <si>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</si>
  <si>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</si>
  <si>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</si>
  <si>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</si>
  <si>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</si>
  <si>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</si>
  <si>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</si>
  <si>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</si>
  <si>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</si>
  <si>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</si>
  <si>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</si>
  <si>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</si>
  <si>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</si>
  <si>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</si>
  <si>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</si>
  <si>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</si>
  <si>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</si>
  <si>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</si>
  <si>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</si>
  <si>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</si>
  <si>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</si>
  <si>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</si>
  <si>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</si>
  <si>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</si>
  <si>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</si>
  <si>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</si>
  <si>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</si>
  <si>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</si>
  <si>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</si>
  <si>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</si>
  <si>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</si>
  <si>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</si>
  <si>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</si>
  <si>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</si>
  <si>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</si>
  <si>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</si>
  <si>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</si>
  <si>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</si>
  <si>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</si>
  <si>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</si>
  <si>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</si>
  <si>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</si>
  <si>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</si>
  <si>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</si>
  <si>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</si>
  <si>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</si>
  <si>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</si>
  <si>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</si>
  <si>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</si>
  <si>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</si>
  <si>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</si>
  <si>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</si>
  <si>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</si>
  <si>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</si>
  <si>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</si>
  <si>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</si>
  <si>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</si>
  <si>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</si>
  <si>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</si>
  <si>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</si>
  <si>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</si>
  <si>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</si>
  <si>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</si>
  <si>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</si>
  <si>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</si>
  <si>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</si>
  <si>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</si>
  <si>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</si>
  <si>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</si>
  <si>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</si>
  <si>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</si>
  <si>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</si>
  <si>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</si>
  <si>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</si>
  <si>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</si>
  <si>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</si>
  <si>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</si>
  <si>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</si>
  <si>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</si>
  <si>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</si>
  <si>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</si>
  <si>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</si>
  <si>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</si>
  <si>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</si>
  <si>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</si>
  <si>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</si>
  <si>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</si>
  <si>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</si>
  <si>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</si>
  <si>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</si>
  <si>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</si>
  <si>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</si>
  <si>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</si>
  <si>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</si>
  <si>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</si>
  <si>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</si>
  <si>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</si>
  <si>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</si>
  <si>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</si>
  <si>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</si>
  <si>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</si>
  <si>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</si>
  <si>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</si>
  <si>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</si>
  <si>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</si>
  <si>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</si>
  <si>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</si>
  <si>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</si>
  <si>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</si>
  <si>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</si>
  <si>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</si>
  <si>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</si>
  <si>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</si>
  <si>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</si>
  <si>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</si>
  <si>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</si>
  <si>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</si>
  <si>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</si>
  <si>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</si>
  <si>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</si>
  <si>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</si>
  <si>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</si>
  <si>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</si>
  <si>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</si>
  <si>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</si>
  <si>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</si>
  <si>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</si>
  <si>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</si>
  <si>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</si>
  <si>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</si>
  <si>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</si>
  <si>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</si>
  <si>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</si>
  <si>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</si>
  <si>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</si>
  <si>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</si>
  <si>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</si>
  <si>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</si>
  <si>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</si>
  <si>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</si>
  <si>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</si>
  <si>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</si>
  <si>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</si>
  <si>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</si>
  <si>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</si>
  <si>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</si>
  <si>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</si>
  <si>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</si>
  <si>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</si>
  <si>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</si>
  <si>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</si>
  <si>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</si>
  <si>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</si>
  <si>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</si>
  <si>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</si>
  <si>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</si>
  <si>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</si>
  <si>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</si>
  <si>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</si>
  <si>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</si>
  <si>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</si>
  <si>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</si>
  <si>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</si>
  <si>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</si>
  <si>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</si>
  <si>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</si>
  <si>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</si>
  <si>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</si>
  <si>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</si>
  <si>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</si>
  <si>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</si>
  <si>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</si>
  <si>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</si>
  <si>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</si>
  <si>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</si>
  <si>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</si>
  <si>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</si>
  <si>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</si>
  <si>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</si>
  <si>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</si>
  <si>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</si>
  <si>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</si>
  <si>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</si>
  <si>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</si>
  <si>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</si>
  <si>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</si>
  <si>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</si>
  <si>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</si>
  <si>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</si>
  <si>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</si>
  <si>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</si>
  <si>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</si>
  <si>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</si>
  <si>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</si>
  <si>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</si>
  <si>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</si>
  <si>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</si>
  <si>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</si>
  <si>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</si>
  <si>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</si>
  <si>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</si>
  <si>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</si>
  <si>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</si>
  <si>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</si>
  <si>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</si>
  <si>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</si>
  <si>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</si>
  <si>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</si>
  <si>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</si>
  <si>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</si>
  <si>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</si>
  <si>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</si>
  <si>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</si>
  <si>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</si>
  <si>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</si>
  <si>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</si>
  <si>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</si>
  <si>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</si>
  <si>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</si>
  <si>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</si>
  <si>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</si>
  <si>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</si>
  <si>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</si>
  <si>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</si>
  <si>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</si>
  <si>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</si>
  <si>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</si>
  <si>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</si>
  <si>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</si>
  <si>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</si>
  <si>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</si>
  <si>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</si>
  <si>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</si>
  <si>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</si>
  <si>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</si>
  <si>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</si>
  <si>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</si>
  <si>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</si>
  <si>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</si>
  <si>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</si>
  <si>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</si>
  <si>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</si>
  <si>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</si>
  <si>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</si>
  <si>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</si>
  <si>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</si>
  <si>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</si>
  <si>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</si>
  <si>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</si>
  <si>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</si>
  <si>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</si>
  <si>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</si>
  <si>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</si>
  <si>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</si>
  <si>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</si>
  <si>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</si>
  <si>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</si>
  <si>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</si>
  <si>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</si>
  <si>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</si>
  <si>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</si>
  <si>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</si>
  <si>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</si>
  <si>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</si>
  <si>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</si>
  <si>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</si>
  <si>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</si>
  <si>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</si>
  <si>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</si>
  <si>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</si>
  <si>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</si>
  <si>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</si>
  <si>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</si>
  <si>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</si>
  <si>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</si>
  <si>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</si>
  <si>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</si>
  <si>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</si>
  <si>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</si>
  <si>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</si>
  <si>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</si>
  <si>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</si>
  <si>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</si>
  <si>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</si>
  <si>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</si>
  <si>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</si>
  <si>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</si>
  <si>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</si>
  <si>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</si>
  <si>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</si>
  <si>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</si>
  <si>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</si>
  <si>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</si>
  <si>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</si>
  <si>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</si>
  <si>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</si>
  <si>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</si>
  <si>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</si>
  <si>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</si>
  <si>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</si>
  <si>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</si>
  <si>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</si>
  <si>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</si>
  <si>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</si>
  <si>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</si>
  <si>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</si>
  <si>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</si>
  <si>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</si>
  <si>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</si>
  <si>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</si>
  <si>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</si>
  <si>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</si>
  <si>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</si>
  <si>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</si>
  <si>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</si>
  <si>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</si>
  <si>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</si>
  <si>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</si>
  <si>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</si>
  <si>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</si>
  <si>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</si>
  <si>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</si>
  <si>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</si>
  <si>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</si>
  <si>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</si>
  <si>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</si>
  <si>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</si>
  <si>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</si>
  <si>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</si>
  <si>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</si>
  <si>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</si>
  <si>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</si>
  <si>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</si>
  <si>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</si>
  <si>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</si>
  <si>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</si>
  <si>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</si>
  <si>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</si>
  <si>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</si>
  <si>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</si>
  <si>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</si>
  <si>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</si>
  <si>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</si>
  <si>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</si>
  <si>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</si>
  <si>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</si>
  <si>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</si>
  <si>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</si>
  <si>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</si>
  <si>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</si>
  <si>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</si>
  <si>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</si>
  <si>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</si>
  <si>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</si>
  <si>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</si>
  <si>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</si>
  <si>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</si>
  <si>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</si>
  <si>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</si>
  <si>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</si>
  <si>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</si>
  <si>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</si>
  <si>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</si>
  <si>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</si>
  <si>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</si>
  <si>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</si>
  <si>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</si>
  <si>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</si>
  <si>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</si>
  <si>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</si>
  <si>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</si>
  <si>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</si>
  <si>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</si>
  <si>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</si>
  <si>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</si>
  <si>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</si>
  <si>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</si>
  <si>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</si>
  <si>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</si>
  <si>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</si>
  <si>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</si>
  <si>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</si>
  <si>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</si>
  <si>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</si>
  <si>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</si>
  <si>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</si>
  <si>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</si>
  <si>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</si>
  <si>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</si>
  <si>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</si>
  <si>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</si>
  <si>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</si>
  <si>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</si>
  <si>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</si>
  <si>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</si>
  <si>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</si>
  <si>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</si>
  <si>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</si>
  <si>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</si>
  <si>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</si>
  <si>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</si>
  <si>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</si>
  <si>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</si>
  <si>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</si>
  <si>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</si>
  <si>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</si>
  <si>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</si>
  <si>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</si>
  <si>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</si>
  <si>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</si>
  <si>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</si>
  <si>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</si>
  <si>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</si>
  <si>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</si>
  <si>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</si>
  <si>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</si>
  <si>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</si>
  <si>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</si>
  <si>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</si>
  <si>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</si>
  <si>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</si>
  <si>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</si>
  <si>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</si>
  <si>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</si>
  <si>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</si>
  <si>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</si>
  <si>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</si>
  <si>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</si>
  <si>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</si>
  <si>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</si>
  <si>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</si>
  <si>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</si>
  <si>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</si>
  <si>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</si>
  <si>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</si>
  <si>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</si>
  <si>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</si>
  <si>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</si>
  <si>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</si>
  <si>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</si>
  <si>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</si>
  <si>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</si>
  <si>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</si>
  <si>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</si>
  <si>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</si>
  <si>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</si>
  <si>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</si>
  <si>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</si>
  <si>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</si>
  <si>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</si>
  <si>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</si>
  <si>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</si>
  <si>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</si>
  <si>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</si>
  <si>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</si>
  <si>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</si>
  <si>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</si>
  <si>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</si>
  <si>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</si>
  <si>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</si>
  <si>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</si>
  <si>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</si>
  <si>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</si>
  <si>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</si>
  <si>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</si>
  <si>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</si>
  <si>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</si>
  <si>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</si>
  <si>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</si>
  <si>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</si>
  <si>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</si>
  <si>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</si>
  <si>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</si>
  <si>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</si>
  <si>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</si>
  <si>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</si>
  <si>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</si>
  <si>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</si>
  <si>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</si>
  <si>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</si>
  <si>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</si>
  <si>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</si>
  <si>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</si>
  <si>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</si>
  <si>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</si>
  <si>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</si>
  <si>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</si>
  <si>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</si>
  <si>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</si>
  <si>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</si>
  <si>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</si>
  <si>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</si>
  <si>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</si>
  <si>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</si>
  <si>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</si>
  <si>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</si>
  <si>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</si>
  <si>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</si>
  <si>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</si>
  <si>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</si>
  <si>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</si>
  <si>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</si>
  <si>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</si>
  <si>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</si>
  <si>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</si>
  <si>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</si>
  <si>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</si>
  <si>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</si>
  <si>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</si>
  <si>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</si>
  <si>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</si>
  <si>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</si>
  <si>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</si>
  <si>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</si>
  <si>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</si>
  <si>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</si>
  <si>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</si>
  <si>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</si>
  <si>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</si>
  <si>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</si>
  <si>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</si>
  <si>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</si>
  <si>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</si>
  <si>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</si>
  <si>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</si>
  <si>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</si>
  <si>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</si>
  <si>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</si>
  <si>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</si>
  <si>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</si>
  <si>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</si>
  <si>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</si>
  <si>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</si>
  <si>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</si>
  <si>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</si>
  <si>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</si>
  <si>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</si>
  <si>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</si>
  <si>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</si>
  <si>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</si>
  <si>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</si>
  <si>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</si>
  <si>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</si>
  <si>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</si>
  <si>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</si>
  <si>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</si>
  <si>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</si>
  <si>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</si>
  <si>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</si>
  <si>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</si>
  <si>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</si>
  <si>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</si>
  <si>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</si>
  <si>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</si>
  <si>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</si>
  <si>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</si>
  <si>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</si>
  <si>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</si>
  <si>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</si>
  <si>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</si>
  <si>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</si>
  <si>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</si>
  <si>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</si>
  <si>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</si>
  <si>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</si>
  <si>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</si>
  <si>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</si>
  <si>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</si>
  <si>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</si>
  <si>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</si>
  <si>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</si>
  <si>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</si>
  <si>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</si>
  <si>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</si>
  <si>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</si>
  <si>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</si>
  <si>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</si>
  <si>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</si>
  <si>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</si>
  <si>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</si>
  <si>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</si>
  <si>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</si>
  <si>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</si>
  <si>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</si>
  <si>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</si>
  <si>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</si>
  <si>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</si>
  <si>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</si>
  <si>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</si>
  <si>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</si>
  <si>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</si>
  <si>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</si>
  <si>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</si>
  <si>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</si>
  <si>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</si>
  <si>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</si>
  <si>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</si>
  <si>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</si>
  <si>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</si>
  <si>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</si>
  <si>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</si>
  <si>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</si>
  <si>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</si>
  <si>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</si>
  <si>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</si>
  <si>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</si>
  <si>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</si>
  <si>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</si>
  <si>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</si>
  <si>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</si>
  <si>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</si>
  <si>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</si>
  <si>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</si>
  <si>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</si>
  <si>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</si>
  <si>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</si>
  <si>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</si>
  <si>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</si>
  <si>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</si>
  <si>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</si>
  <si>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</si>
  <si>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</si>
  <si>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</si>
  <si>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</si>
  <si>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</si>
  <si>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</si>
  <si>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</si>
  <si>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</si>
  <si>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</si>
  <si>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</si>
  <si>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</si>
  <si>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</si>
  <si>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</si>
  <si>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</si>
  <si>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</si>
  <si>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</si>
  <si>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</si>
  <si>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</si>
  <si>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</si>
  <si>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</si>
  <si>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</si>
  <si>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</si>
  <si>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</si>
  <si>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</si>
  <si>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</si>
  <si>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</si>
  <si>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</si>
  <si>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</si>
  <si>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</si>
  <si>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</si>
  <si>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</si>
  <si>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</si>
  <si>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</si>
  <si>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</si>
  <si>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</si>
  <si>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</si>
  <si>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</si>
  <si>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</si>
  <si>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</si>
  <si>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</si>
  <si>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</si>
  <si>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</si>
  <si>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</si>
  <si>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</si>
  <si>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</si>
  <si>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</si>
  <si>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</si>
  <si>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</si>
  <si>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</si>
  <si>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</si>
  <si>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</si>
  <si>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</si>
  <si>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</si>
  <si>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</si>
  <si>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</si>
  <si>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</si>
  <si>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</si>
  <si>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</si>
  <si>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</si>
  <si>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</si>
  <si>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</si>
  <si>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</si>
  <si>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</si>
  <si>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</si>
  <si>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</si>
  <si>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</si>
  <si>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</si>
  <si>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</si>
  <si>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</si>
  <si>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</si>
  <si>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</si>
  <si>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</si>
  <si>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</si>
  <si>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</si>
  <si>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</si>
  <si>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</si>
  <si>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</si>
  <si>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</si>
  <si>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</si>
  <si>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</si>
  <si>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</si>
  <si>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</si>
  <si>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</si>
  <si>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</si>
  <si>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</si>
  <si>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</si>
  <si>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</si>
  <si>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</si>
  <si>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</si>
  <si>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</si>
  <si>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</si>
  <si>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</si>
  <si>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</si>
  <si>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</si>
  <si>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</si>
  <si>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</si>
  <si>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</si>
  <si>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</si>
  <si>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</si>
  <si>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</si>
  <si>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</si>
  <si>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</si>
  <si>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</si>
  <si>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</si>
  <si>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</si>
  <si>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</si>
  <si>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</si>
  <si>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</si>
  <si>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</si>
  <si>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</si>
  <si>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</si>
  <si>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</si>
  <si>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</si>
  <si>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</si>
  <si>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</si>
  <si>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</si>
  <si>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</si>
  <si>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</si>
  <si>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</si>
  <si>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</si>
  <si>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</si>
  <si>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</si>
  <si>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</si>
  <si>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</si>
  <si>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</si>
  <si>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</si>
  <si>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</si>
  <si>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</si>
  <si>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</si>
  <si>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</si>
  <si>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</si>
  <si>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</si>
  <si>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</si>
  <si>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</si>
  <si>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</si>
  <si>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</si>
  <si>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</si>
  <si>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</si>
  <si>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</si>
  <si>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</si>
  <si>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</si>
  <si>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</si>
  <si>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</si>
  <si>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</si>
  <si>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</si>
  <si>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</si>
  <si>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</si>
  <si>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</si>
  <si>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</si>
  <si>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</si>
  <si>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</si>
  <si>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</si>
  <si>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</si>
  <si>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</si>
  <si>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</si>
  <si>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</si>
  <si>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</si>
  <si>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</si>
  <si>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</si>
  <si>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</si>
  <si>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</si>
  <si>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</si>
  <si>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</si>
  <si>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</si>
  <si>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</si>
  <si>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</si>
  <si>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</si>
  <si>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</si>
  <si>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</si>
  <si>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</si>
  <si>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</si>
  <si>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</si>
  <si>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</si>
  <si>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</si>
  <si>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</si>
  <si>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</si>
  <si>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</si>
  <si>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</si>
  <si>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</si>
  <si>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</si>
  <si>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</si>
  <si>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</si>
  <si>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</si>
  <si>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</si>
  <si>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</si>
  <si>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</si>
  <si>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</si>
  <si>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</si>
  <si>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</si>
  <si>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</si>
  <si>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</si>
  <si>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</si>
  <si>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</si>
  <si>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</si>
  <si>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</si>
  <si>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</si>
  <si>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</si>
  <si>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</si>
  <si>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</si>
  <si>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</si>
  <si>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</si>
  <si>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</si>
  <si>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</si>
  <si>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</si>
  <si>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</si>
  <si>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</si>
  <si>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</si>
  <si>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</si>
  <si>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</si>
  <si>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</si>
  <si>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</si>
  <si>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</si>
  <si>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</si>
  <si>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</si>
  <si>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</si>
  <si>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</si>
  <si>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</si>
  <si>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</si>
  <si>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</si>
  <si>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</si>
  <si>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</si>
  <si>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</si>
  <si>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</si>
  <si>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</si>
  <si>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</si>
  <si>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</si>
  <si>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</si>
  <si>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</si>
  <si>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</si>
  <si>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</si>
  <si>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</si>
  <si>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</si>
  <si>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</si>
  <si>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</si>
  <si>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</si>
  <si>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</si>
  <si>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</si>
  <si>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</si>
  <si>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</si>
  <si>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</si>
  <si>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</si>
  <si>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</si>
  <si>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</si>
  <si>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</si>
  <si>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</si>
  <si>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</si>
  <si>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</si>
  <si>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</si>
  <si>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</si>
  <si>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</si>
  <si>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</si>
  <si>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</si>
  <si>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</si>
  <si>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</si>
  <si>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</si>
  <si>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</si>
  <si>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</si>
  <si>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</si>
  <si>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</si>
  <si>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</si>
  <si>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</si>
  <si>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</si>
  <si>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</si>
  <si>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</si>
  <si>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</si>
  <si>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</si>
  <si>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</si>
  <si>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</si>
  <si>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</si>
  <si>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</si>
  <si>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</si>
  <si>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</si>
  <si>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</si>
  <si>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</si>
  <si>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</si>
  <si>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</si>
  <si>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</si>
  <si>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</si>
  <si>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</si>
  <si>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</si>
  <si>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</si>
  <si>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</si>
  <si>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</si>
  <si>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</si>
  <si>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</si>
  <si>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</si>
  <si>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</si>
  <si>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</si>
  <si>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</si>
  <si>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</si>
  <si>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</si>
  <si>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</si>
  <si>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</si>
  <si>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</si>
  <si>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</si>
  <si>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</si>
  <si>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</si>
  <si>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</si>
  <si>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</si>
  <si>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</si>
  <si>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</si>
  <si>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</si>
  <si>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</si>
  <si>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</si>
  <si>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</si>
  <si>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</si>
  <si>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</si>
  <si>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</si>
  <si>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</si>
  <si>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</si>
  <si>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</si>
  <si>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</si>
  <si>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</si>
  <si>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</si>
  <si>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</si>
  <si>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</si>
  <si>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</si>
  <si>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</si>
  <si>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</si>
  <si>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</si>
  <si>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</si>
  <si>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</si>
  <si>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</si>
  <si>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</si>
  <si>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</si>
  <si>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</si>
  <si>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</si>
  <si>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</si>
  <si>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</si>
  <si>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</si>
  <si>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</si>
  <si>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</si>
  <si>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</si>
  <si>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</si>
  <si>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</si>
  <si>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</si>
  <si>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</si>
  <si>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</si>
  <si>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</si>
  <si>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</si>
  <si>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</si>
  <si>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</si>
  <si>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</si>
  <si>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</si>
  <si>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</si>
  <si>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</si>
  <si>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</si>
  <si>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</si>
  <si>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</si>
  <si>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</si>
  <si>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</si>
  <si>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</si>
  <si>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</si>
  <si>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</si>
  <si>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</si>
  <si>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</si>
  <si>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</si>
  <si>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</si>
  <si>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</si>
  <si>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</si>
  <si>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</si>
  <si>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</si>
  <si>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</si>
  <si>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</si>
  <si>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</si>
  <si>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</si>
  <si>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</si>
  <si>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</si>
  <si>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</si>
  <si>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</si>
  <si>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</si>
  <si>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</si>
  <si>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</si>
  <si>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</si>
  <si>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</si>
  <si>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</si>
  <si>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</si>
  <si>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</si>
  <si>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</si>
  <si>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</si>
  <si>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</si>
  <si>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</si>
  <si>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</si>
  <si>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</si>
  <si>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</si>
  <si>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</si>
  <si>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</si>
  <si>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</si>
  <si>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</si>
  <si>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</si>
  <si>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</si>
  <si>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</si>
  <si>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</si>
  <si>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</si>
  <si>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</si>
  <si>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</si>
  <si>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</si>
  <si>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</si>
  <si>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</si>
  <si>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</si>
  <si>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</si>
  <si>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</si>
  <si>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</si>
  <si>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</si>
  <si>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</si>
  <si>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</si>
  <si>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</si>
  <si>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</si>
  <si>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</si>
  <si>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</si>
  <si>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</si>
  <si>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</si>
  <si>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</si>
  <si>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</si>
  <si>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</si>
  <si>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</si>
  <si>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</si>
  <si>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</si>
  <si>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</si>
  <si>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</si>
  <si>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</si>
  <si>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</si>
  <si>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</si>
  <si>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</si>
  <si>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</si>
  <si>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</si>
  <si>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</si>
  <si>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</si>
  <si>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</si>
  <si>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</si>
  <si>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</si>
  <si>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</si>
  <si>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</si>
  <si>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</si>
  <si>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</si>
  <si>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</si>
  <si>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</si>
  <si>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</si>
  <si>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</si>
  <si>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</si>
  <si>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</si>
  <si>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</si>
  <si>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</si>
  <si>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</si>
  <si>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</si>
  <si>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</si>
  <si>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</si>
  <si>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</si>
  <si>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</si>
  <si>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</si>
  <si>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</si>
  <si>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</si>
  <si>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</si>
  <si>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</si>
  <si>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</si>
  <si>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</si>
  <si>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</si>
  <si>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</si>
  <si>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</si>
  <si>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</si>
  <si>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</si>
  <si>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</si>
  <si>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</si>
  <si>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</si>
  <si>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</si>
  <si>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</si>
  <si>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</si>
  <si>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</si>
  <si>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</si>
  <si>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</si>
  <si>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</si>
  <si>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</si>
  <si>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</si>
  <si>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</si>
  <si>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</si>
  <si>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</si>
  <si>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</si>
  <si>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</si>
  <si>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</si>
  <si>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</si>
  <si>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</si>
  <si>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</si>
  <si>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</si>
  <si>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</si>
  <si>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</si>
  <si>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</si>
  <si>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</si>
  <si>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</si>
  <si>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</si>
  <si>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</si>
  <si>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</si>
  <si>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</si>
  <si>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</si>
  <si>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</si>
  <si>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</si>
  <si>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</si>
  <si>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</si>
  <si>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</si>
  <si>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</si>
  <si>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</si>
  <si>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</si>
  <si>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</si>
  <si>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</si>
  <si>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</si>
  <si>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</si>
  <si>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</si>
  <si>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</si>
  <si>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</si>
  <si>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</si>
  <si>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</si>
  <si>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</si>
  <si>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</si>
  <si>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</si>
  <si>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</si>
  <si>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</si>
  <si>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</si>
  <si>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</si>
  <si>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</si>
  <si>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</si>
  <si>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</si>
  <si>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</si>
  <si>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</si>
  <si>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</si>
  <si>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</si>
  <si>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</si>
  <si>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</si>
  <si>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</si>
  <si>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</si>
  <si>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</si>
  <si>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</si>
  <si>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</si>
  <si>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</si>
  <si>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</si>
  <si>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</si>
  <si>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</si>
  <si>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</si>
  <si>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</si>
  <si>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</si>
  <si>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</si>
  <si>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</si>
  <si>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</si>
  <si>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</si>
  <si>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</si>
  <si>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</si>
  <si>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</si>
  <si>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</si>
  <si>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</si>
  <si>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</si>
  <si>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</si>
  <si>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</si>
  <si>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</si>
  <si>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</si>
  <si>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</si>
  <si>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</si>
  <si>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</si>
  <si>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</si>
  <si>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</si>
  <si>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</si>
  <si>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</si>
  <si>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</si>
  <si>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</si>
  <si>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</si>
  <si>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</si>
  <si>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</si>
  <si>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</si>
  <si>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</si>
  <si>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</si>
  <si>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</si>
  <si>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</si>
  <si>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</si>
  <si>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</si>
  <si>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</si>
  <si>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</si>
  <si>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</si>
  <si>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</si>
  <si>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</si>
  <si>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</si>
  <si>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</si>
  <si>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</si>
  <si>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</si>
  <si>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</si>
  <si>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</si>
  <si>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</si>
  <si>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</si>
  <si>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</si>
  <si>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</si>
  <si>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</si>
  <si>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</si>
  <si>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</si>
  <si>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</si>
  <si>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</si>
  <si>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</si>
  <si>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</si>
  <si>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</si>
  <si>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</si>
  <si>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</si>
  <si>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</si>
  <si>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</si>
  <si>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</si>
  <si>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</si>
  <si>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</si>
  <si>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</si>
  <si>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</si>
  <si>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</si>
  <si>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</si>
  <si>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</si>
  <si>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</si>
  <si>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</si>
  <si>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</si>
  <si>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</si>
  <si>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</si>
  <si>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</si>
  <si>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</si>
  <si>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</si>
  <si>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</si>
  <si>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</si>
  <si>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</si>
  <si>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</si>
  <si>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</si>
  <si>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</si>
  <si>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</si>
  <si>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</si>
  <si>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</si>
  <si>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</si>
  <si>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</si>
  <si>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</si>
  <si>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</si>
  <si>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</si>
  <si>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</si>
  <si>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</si>
  <si>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</si>
  <si>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</si>
  <si>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</si>
  <si>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</si>
  <si>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</si>
  <si>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</si>
  <si>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</si>
  <si>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</si>
  <si>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</si>
  <si>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</si>
  <si>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</si>
  <si>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</si>
  <si>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</si>
  <si>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</si>
  <si>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</si>
  <si>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</si>
  <si>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</si>
  <si>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</si>
  <si>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</si>
  <si>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</si>
  <si>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</si>
  <si>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</si>
  <si>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</si>
  <si>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</si>
  <si>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</si>
  <si>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</si>
  <si>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</si>
  <si>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</si>
  <si>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</si>
  <si>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</si>
  <si>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</si>
  <si>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</si>
  <si>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</si>
  <si>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</si>
  <si>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</si>
  <si>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</si>
  <si>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</si>
  <si>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</si>
  <si>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</si>
  <si>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</si>
  <si>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</si>
  <si>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</si>
  <si>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</si>
  <si>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</si>
  <si>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</si>
  <si>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</si>
  <si>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</si>
  <si>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</si>
  <si>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</si>
  <si>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</si>
  <si>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</si>
  <si>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</si>
  <si>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</si>
  <si>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</si>
  <si>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</si>
  <si>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</si>
  <si>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</si>
  <si>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</si>
  <si>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</si>
  <si>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</si>
  <si>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</si>
  <si>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</si>
  <si>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</si>
  <si>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</si>
  <si>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</si>
  <si>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</si>
  <si>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</si>
  <si>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</si>
  <si>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</si>
  <si>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</si>
  <si>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</si>
  <si>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</si>
  <si>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</si>
  <si>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</si>
  <si>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</si>
  <si>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</si>
  <si>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</si>
  <si>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</si>
  <si>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</si>
  <si>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</si>
  <si>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</si>
  <si>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</si>
  <si>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</si>
  <si>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</si>
  <si>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</si>
  <si>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</si>
  <si>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</si>
  <si>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</si>
  <si>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</si>
  <si>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</si>
  <si>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</si>
  <si>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</si>
  <si>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</si>
  <si>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</si>
  <si>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</si>
  <si>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</si>
  <si>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</si>
  <si>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</si>
  <si>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</si>
  <si>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</si>
  <si>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</si>
  <si>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</si>
  <si>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</si>
  <si>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</si>
  <si>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</si>
  <si>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</si>
  <si>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</si>
  <si>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</si>
  <si>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</si>
  <si>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</si>
  <si>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</si>
  <si>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</si>
  <si>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</si>
  <si>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</si>
  <si>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</si>
  <si>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</si>
  <si>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</si>
  <si>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</si>
  <si>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</si>
  <si>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</si>
  <si>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</si>
  <si>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</si>
  <si>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</si>
  <si>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</si>
  <si>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</si>
  <si>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</si>
  <si>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</si>
  <si>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</si>
  <si>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</si>
  <si>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</si>
  <si>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</si>
  <si>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</si>
  <si>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</si>
  <si>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</si>
  <si>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</si>
  <si>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</si>
  <si>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</si>
  <si>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</si>
  <si>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</si>
  <si>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</si>
  <si>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</si>
  <si>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</si>
  <si>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</si>
  <si>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</si>
  <si>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</si>
  <si>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</si>
  <si>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</si>
  <si>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</si>
  <si>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</si>
  <si>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</si>
  <si>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</si>
  <si>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</si>
  <si>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</si>
  <si>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</si>
  <si>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</si>
  <si>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</si>
  <si>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</si>
  <si>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</si>
  <si>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</si>
  <si>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</si>
  <si>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</si>
  <si>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</si>
  <si>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</si>
  <si>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</si>
  <si>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</si>
  <si>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</si>
  <si>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</si>
  <si>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</si>
  <si>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</si>
  <si>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</si>
  <si>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</si>
  <si>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</si>
  <si>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</si>
  <si>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</si>
  <si>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</si>
  <si>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</si>
  <si>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</si>
  <si>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</si>
  <si>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</si>
  <si>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</si>
  <si>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</si>
  <si>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</si>
  <si>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</si>
  <si>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</si>
  <si>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</si>
  <si>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</si>
  <si>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</si>
  <si>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</si>
  <si>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</si>
  <si>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</si>
  <si>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</si>
  <si>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</si>
  <si>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</si>
  <si>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</si>
  <si>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</si>
  <si>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</si>
  <si>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</si>
  <si>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</si>
  <si>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</si>
  <si>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</si>
  <si>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</si>
  <si>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</si>
  <si>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</si>
  <si>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</si>
  <si>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</si>
  <si>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</si>
  <si>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</si>
  <si>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</si>
  <si>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</si>
  <si>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</si>
  <si>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</si>
  <si>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</si>
  <si>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</si>
  <si>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</si>
  <si>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</si>
  <si>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</si>
  <si>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</si>
  <si>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</si>
  <si>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</si>
  <si>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</si>
  <si>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</si>
  <si>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</si>
  <si>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</si>
  <si>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</si>
  <si>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</si>
  <si>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</si>
  <si>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</si>
  <si>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</si>
  <si>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</si>
  <si>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</si>
  <si>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</si>
  <si>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</si>
  <si>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</si>
  <si>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</si>
  <si>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</si>
  <si>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</si>
  <si>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</si>
  <si>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</si>
  <si>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</si>
  <si>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</si>
  <si>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</si>
  <si>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</si>
  <si>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</si>
  <si>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</si>
  <si>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</si>
  <si>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</si>
  <si>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</si>
  <si>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</si>
  <si>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</si>
  <si>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</si>
  <si>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</si>
  <si>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</si>
  <si>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</si>
  <si>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</si>
  <si>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</si>
  <si>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</si>
  <si>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</si>
  <si>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</si>
  <si>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</si>
  <si>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</si>
  <si>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</si>
  <si>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</si>
  <si>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</si>
  <si>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</si>
  <si>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</si>
  <si>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</si>
  <si>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</si>
  <si>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</si>
  <si>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</si>
  <si>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</si>
  <si>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</si>
  <si>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</si>
  <si>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</si>
  <si>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</si>
  <si>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</si>
  <si>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</si>
  <si>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</si>
  <si>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</si>
  <si>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</si>
  <si>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</si>
  <si>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</si>
  <si>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</si>
  <si>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</si>
  <si>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</si>
  <si>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</si>
  <si>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</si>
  <si>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</si>
  <si>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</si>
  <si>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</si>
  <si>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</si>
  <si>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</si>
  <si>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</si>
  <si>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</si>
  <si>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</si>
  <si>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</si>
  <si>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</si>
  <si>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</si>
  <si>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</si>
  <si>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</si>
  <si>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</si>
  <si>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</si>
  <si>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</si>
  <si>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</si>
  <si>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</si>
  <si>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</si>
  <si>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</si>
  <si>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</si>
  <si>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</si>
  <si>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</si>
  <si>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</si>
  <si>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</si>
  <si>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</si>
  <si>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</si>
  <si>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</si>
  <si>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</si>
  <si>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</si>
  <si>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</si>
  <si>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</si>
  <si>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</si>
  <si>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</si>
  <si>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</si>
  <si>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</si>
  <si>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</si>
  <si>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</si>
  <si>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</si>
  <si>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</si>
  <si>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</si>
  <si>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</si>
  <si>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</si>
  <si>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</si>
  <si>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</si>
  <si>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</si>
  <si>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</si>
  <si>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</si>
  <si>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</si>
  <si>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</si>
  <si>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</si>
  <si>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</si>
  <si>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</si>
  <si>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</si>
  <si>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</si>
  <si>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</si>
  <si>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</si>
  <si>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</si>
  <si>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</si>
  <si>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</si>
  <si>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</si>
  <si>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</si>
  <si>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</si>
  <si>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</si>
  <si>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</si>
  <si>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</si>
  <si>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</si>
  <si>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</si>
  <si>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</si>
  <si>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</si>
  <si>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</si>
  <si>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</si>
  <si>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</si>
  <si>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</si>
  <si>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</si>
  <si>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</si>
  <si>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</si>
  <si>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</si>
  <si>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</si>
  <si>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</si>
  <si>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</si>
  <si>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</si>
  <si>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</si>
  <si>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</si>
  <si>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</si>
  <si>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</si>
  <si>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</si>
  <si>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</si>
  <si>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</si>
  <si>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</si>
  <si>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</si>
  <si>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</si>
  <si>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</si>
  <si>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</si>
  <si>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</si>
  <si>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</si>
  <si>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</si>
  <si>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</si>
  <si>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</si>
  <si>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</si>
  <si>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</si>
  <si>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</si>
  <si>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</si>
  <si>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</si>
  <si>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</si>
  <si>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</si>
  <si>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</si>
  <si>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</si>
  <si>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</si>
  <si>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</si>
  <si>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</si>
  <si>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</si>
  <si>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</si>
  <si>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</si>
  <si>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</si>
  <si>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</si>
  <si>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</si>
  <si>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</si>
  <si>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</si>
  <si>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</si>
  <si>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</si>
  <si>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</si>
  <si>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</si>
  <si>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</si>
  <si>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</si>
  <si>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</si>
  <si>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</si>
  <si>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</si>
  <si>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</si>
  <si>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</si>
  <si>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</si>
  <si>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</si>
  <si>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</si>
  <si>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</si>
  <si>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</si>
  <si>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</si>
  <si>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</si>
  <si>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</si>
  <si>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</si>
  <si>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</si>
  <si>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</si>
  <si>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</si>
  <si>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</si>
  <si>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</si>
  <si>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</si>
  <si>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</si>
  <si>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</si>
  <si>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</si>
  <si>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</si>
  <si>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</si>
  <si>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</si>
  <si>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</si>
  <si>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</si>
  <si>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</si>
  <si>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</si>
  <si>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</si>
  <si>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</si>
  <si>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</si>
  <si>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</si>
  <si>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</si>
  <si>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</si>
  <si>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</si>
  <si>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</si>
  <si>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</si>
  <si>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</si>
  <si>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</si>
  <si>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</si>
  <si>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</si>
  <si>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</si>
  <si>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</si>
  <si>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</si>
  <si>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</si>
  <si>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</si>
  <si>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</si>
  <si>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</si>
  <si>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</si>
  <si>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</si>
  <si>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</si>
  <si>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</si>
  <si>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</si>
  <si>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</si>
  <si>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</si>
  <si>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</si>
  <si>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</si>
  <si>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</si>
  <si>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</si>
  <si>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</si>
  <si>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</si>
  <si>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</si>
  <si>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</si>
  <si>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</si>
  <si>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</si>
  <si>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</si>
  <si>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</si>
  <si>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</si>
  <si>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</si>
  <si>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</si>
  <si>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</si>
  <si>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</si>
  <si>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</si>
  <si>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</si>
  <si>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</si>
  <si>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</si>
  <si>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</si>
  <si>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</si>
  <si>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</si>
  <si>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</si>
  <si>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</si>
  <si>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</si>
  <si>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</si>
  <si>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</si>
  <si>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</si>
  <si>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</si>
  <si>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</si>
  <si>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</si>
  <si>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</si>
  <si>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</si>
  <si>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</si>
  <si>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</si>
  <si>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</si>
  <si>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</si>
  <si>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</si>
  <si>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</si>
  <si>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</si>
  <si>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</si>
  <si>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</si>
  <si>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</si>
  <si>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</si>
  <si>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</si>
  <si>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</si>
  <si>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</si>
  <si>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</si>
  <si>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</si>
  <si>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</si>
  <si>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</si>
  <si>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</si>
  <si>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</si>
  <si>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</si>
  <si>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</si>
  <si>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</si>
  <si>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</si>
  <si>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</si>
  <si>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</si>
  <si>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</si>
  <si>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</si>
  <si>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</si>
  <si>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</si>
  <si>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</si>
  <si>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</si>
  <si>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</si>
  <si>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</si>
  <si>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</si>
  <si>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</si>
  <si>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</si>
  <si>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</si>
  <si>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</si>
  <si>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</si>
  <si>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</si>
  <si>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</si>
  <si>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</si>
  <si>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</si>
  <si>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</si>
  <si>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</si>
  <si>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</si>
  <si>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</si>
  <si>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</si>
  <si>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</si>
  <si>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</si>
  <si>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</si>
  <si>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</si>
  <si>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</si>
  <si>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</si>
  <si>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</si>
  <si>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</si>
  <si>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</si>
  <si>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</si>
  <si>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</si>
  <si>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</si>
  <si>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</si>
  <si>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</si>
  <si>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</si>
  <si>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</si>
  <si>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</si>
  <si>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</si>
  <si>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</si>
  <si>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</si>
  <si>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</si>
  <si>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</si>
  <si>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</si>
  <si>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</si>
  <si>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</si>
  <si>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</si>
  <si>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</si>
  <si>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</si>
  <si>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</si>
  <si>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</si>
  <si>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</si>
  <si>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</si>
  <si>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</si>
  <si>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</si>
  <si>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</si>
  <si>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</si>
  <si>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</si>
  <si>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</si>
  <si>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</si>
  <si>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</si>
  <si>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</si>
  <si>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</si>
  <si>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</si>
  <si>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</si>
  <si>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</si>
  <si>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</si>
  <si>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</si>
  <si>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</si>
  <si>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</si>
  <si>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</si>
  <si>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</si>
  <si>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</si>
  <si>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</si>
  <si>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</si>
  <si>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</si>
  <si>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</si>
  <si>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</si>
  <si>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</si>
  <si>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</si>
  <si>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</si>
  <si>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</si>
  <si>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</si>
  <si>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</si>
  <si>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</si>
  <si>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</si>
  <si>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</si>
  <si>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</si>
  <si>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</si>
  <si>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</si>
  <si>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</si>
  <si>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</si>
  <si>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</si>
  <si>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</si>
  <si>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</si>
  <si>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</si>
  <si>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</si>
  <si>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</si>
  <si>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</si>
  <si>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</si>
  <si>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</si>
  <si>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</si>
  <si>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</si>
  <si>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</si>
  <si>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</si>
  <si>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</si>
  <si>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</si>
  <si>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</si>
  <si>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</si>
  <si>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</si>
  <si>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</si>
  <si>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</si>
  <si>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</si>
  <si>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</si>
  <si>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</si>
  <si>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</si>
  <si>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</si>
  <si>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</si>
  <si>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</si>
  <si>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</si>
  <si>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</si>
  <si>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</si>
  <si>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</si>
  <si>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</si>
  <si>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</si>
  <si>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</si>
  <si>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</si>
  <si>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</si>
  <si>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</si>
  <si>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</si>
  <si>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</si>
  <si>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</si>
  <si>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</si>
  <si>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</si>
  <si>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</si>
  <si>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</si>
  <si>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</si>
  <si>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</si>
  <si>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</si>
  <si>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</si>
  <si>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</si>
  <si>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</si>
  <si>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</si>
  <si>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</si>
  <si>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</si>
  <si>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</si>
  <si>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</si>
  <si>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</si>
  <si>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</si>
  <si>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</si>
  <si>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</si>
  <si>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</si>
  <si>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</si>
  <si>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</si>
  <si>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</si>
  <si>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</si>
  <si>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</si>
  <si>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</si>
  <si>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</si>
  <si>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</si>
  <si>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</si>
  <si>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</si>
  <si>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</si>
  <si>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</si>
  <si>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</si>
  <si>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</si>
  <si>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</si>
  <si>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</si>
  <si>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</si>
  <si>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</si>
  <si>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</si>
  <si>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</si>
  <si>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</si>
  <si>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</si>
  <si>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</si>
  <si>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</si>
  <si>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</si>
  <si>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</si>
  <si>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</si>
  <si>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</si>
  <si>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</si>
  <si>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</si>
  <si>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</si>
  <si>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</si>
  <si>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</si>
  <si>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</si>
  <si>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</si>
  <si>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</si>
  <si>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</si>
  <si>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</si>
  <si>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</si>
  <si>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</si>
  <si>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</si>
  <si>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</si>
  <si>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</si>
  <si>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</si>
  <si>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</si>
  <si>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</si>
  <si>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</si>
  <si>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</si>
  <si>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</si>
  <si>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</si>
  <si>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</si>
  <si>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</si>
  <si>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</si>
  <si>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</si>
  <si>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</si>
  <si>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</si>
  <si>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</si>
  <si>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</si>
  <si>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</si>
  <si>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</si>
  <si>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</si>
  <si>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</si>
  <si>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</si>
  <si>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</si>
  <si>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</si>
  <si>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</si>
  <si>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</si>
  <si>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</si>
  <si>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</si>
  <si>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</si>
  <si>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</si>
  <si>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</si>
  <si>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</si>
  <si>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</si>
  <si>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</si>
  <si>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</si>
  <si>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</si>
  <si>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</si>
  <si>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</si>
  <si>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</si>
  <si>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</si>
  <si>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</si>
  <si>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</si>
  <si>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</si>
  <si>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</si>
  <si>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</si>
  <si>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</si>
  <si>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</si>
  <si>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</si>
  <si>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</si>
  <si>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</si>
  <si>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</si>
  <si>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</si>
  <si>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</si>
  <si>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</si>
  <si>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</si>
  <si>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</si>
  <si>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</si>
  <si>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</si>
  <si>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</si>
  <si>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</si>
  <si>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</si>
  <si>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</si>
  <si>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</si>
  <si>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</si>
  <si>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</si>
  <si>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</si>
  <si>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</si>
  <si>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</si>
  <si>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</si>
  <si>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</si>
  <si>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</si>
  <si>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</si>
  <si>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</si>
  <si>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</si>
  <si>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</si>
  <si>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</si>
  <si>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</si>
  <si>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</si>
  <si>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</si>
  <si>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</si>
  <si>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</si>
  <si>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</si>
  <si>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</si>
  <si>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</si>
  <si>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</si>
  <si>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</si>
  <si>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</si>
  <si>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</si>
  <si>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</si>
  <si>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</si>
  <si>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</si>
  <si>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</si>
  <si>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</si>
  <si>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</si>
  <si>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</si>
  <si>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</si>
  <si>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</si>
  <si>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</si>
  <si>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</si>
  <si>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</si>
  <si>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</si>
  <si>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</si>
  <si>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</si>
  <si>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</si>
  <si>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</si>
  <si>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</si>
  <si>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</si>
  <si>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</si>
  <si>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</si>
  <si>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</si>
  <si>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</si>
  <si>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</si>
  <si>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</si>
  <si>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</si>
  <si>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</si>
  <si>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</si>
  <si>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</si>
  <si>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</si>
  <si>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</si>
  <si>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</si>
  <si>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</si>
  <si>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</si>
  <si>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</si>
  <si>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</si>
  <si>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</si>
  <si>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</si>
  <si>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</si>
  <si>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</si>
  <si>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</si>
  <si>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</si>
  <si>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</si>
  <si>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</si>
  <si>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</si>
  <si>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</si>
  <si>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</si>
  <si>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</si>
  <si>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</si>
  <si>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</si>
  <si>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</si>
  <si>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</si>
  <si>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</si>
  <si>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</si>
  <si>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</si>
  <si>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</si>
  <si>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</si>
  <si>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</si>
  <si>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</si>
  <si>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</si>
  <si>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</si>
  <si>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</si>
  <si>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</si>
  <si>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</si>
  <si>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</si>
  <si>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</si>
  <si>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</si>
  <si>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</si>
  <si>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</si>
  <si>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</si>
  <si>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</si>
  <si>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</si>
  <si>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</si>
  <si>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</si>
  <si>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</si>
  <si>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</si>
  <si>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</si>
  <si>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</si>
  <si>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</si>
  <si>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</si>
  <si>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</si>
  <si>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</si>
  <si>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</si>
  <si>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</si>
  <si>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</si>
  <si>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</si>
  <si>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</si>
  <si>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</si>
  <si>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</si>
  <si>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</si>
  <si>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</si>
  <si>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</si>
  <si>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</si>
  <si>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</si>
  <si>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</si>
  <si>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</si>
  <si>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</si>
  <si>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</si>
  <si>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</si>
  <si>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</si>
  <si>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</si>
  <si>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</si>
  <si>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</si>
  <si>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</si>
  <si>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</si>
  <si>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</si>
  <si>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</si>
  <si>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</si>
  <si>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</si>
  <si>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</si>
  <si>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</si>
  <si>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</si>
  <si>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</si>
  <si>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</si>
  <si>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</si>
  <si>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</si>
  <si>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</si>
  <si>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</si>
  <si>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</si>
  <si>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</si>
  <si>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</si>
  <si>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</si>
  <si>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</si>
  <si>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</si>
  <si>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</si>
  <si>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</si>
  <si>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</si>
  <si>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</si>
  <si>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</si>
  <si>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</si>
  <si>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</si>
  <si>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</si>
  <si>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</si>
  <si>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</si>
  <si>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</si>
  <si>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</si>
  <si>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</si>
  <si>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</si>
  <si>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</si>
  <si>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</si>
  <si>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</si>
  <si>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</si>
  <si>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</si>
  <si>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</si>
  <si>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</si>
  <si>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</si>
  <si>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</si>
  <si>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</si>
  <si>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</si>
  <si>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</si>
  <si>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</si>
  <si>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</si>
  <si>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</si>
  <si>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</si>
  <si>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</si>
  <si>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</si>
  <si>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</si>
  <si>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</si>
  <si>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</si>
  <si>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</si>
  <si>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</si>
  <si>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</si>
  <si>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</si>
  <si>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</si>
  <si>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</si>
  <si>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</si>
  <si>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</si>
  <si>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</si>
  <si>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</si>
  <si>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</si>
  <si>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</si>
  <si>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</si>
  <si>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</si>
  <si>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</si>
  <si>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</si>
  <si>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</si>
  <si>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</si>
  <si>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</si>
  <si>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</si>
  <si>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</si>
  <si>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</si>
  <si>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</si>
  <si>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</si>
  <si>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</si>
  <si>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</si>
  <si>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</si>
  <si>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</si>
  <si>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</si>
  <si>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</si>
  <si>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</si>
  <si>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</si>
  <si>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</si>
  <si>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</si>
  <si>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</si>
  <si>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</si>
  <si>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</si>
  <si>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</si>
  <si>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</si>
  <si>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</si>
  <si>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</si>
  <si>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</si>
  <si>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</si>
  <si>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</si>
  <si>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</si>
  <si>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</si>
  <si>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</si>
  <si>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</si>
  <si>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</si>
  <si>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</si>
  <si>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</si>
  <si>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</si>
  <si>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</si>
  <si>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</si>
  <si>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</si>
  <si>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</si>
  <si>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</si>
  <si>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</si>
  <si>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</si>
  <si>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</si>
  <si>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</si>
  <si>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</si>
  <si>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</si>
  <si>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</si>
  <si>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</si>
  <si>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</si>
  <si>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</si>
  <si>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</si>
  <si>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</si>
  <si>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</si>
  <si>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</si>
  <si>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</si>
  <si>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</si>
  <si>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</si>
  <si>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</si>
  <si>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</si>
  <si>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</si>
  <si>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</si>
  <si>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</si>
  <si>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</si>
  <si>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</si>
  <si>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</si>
  <si>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</si>
  <si>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</si>
  <si>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</si>
  <si>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</si>
  <si>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</si>
  <si>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</si>
  <si>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</si>
  <si>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</si>
  <si>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</si>
  <si>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</si>
  <si>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</si>
  <si>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</si>
  <si>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</si>
  <si>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</si>
  <si>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</si>
  <si>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</si>
  <si>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</si>
  <si>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</si>
  <si>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</si>
  <si>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</si>
  <si>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</si>
  <si>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</si>
  <si>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</si>
  <si>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</si>
  <si>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</si>
  <si>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</si>
  <si>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</si>
  <si>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</si>
  <si>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</si>
  <si>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</si>
  <si>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</si>
  <si>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</si>
  <si>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</si>
  <si>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</si>
  <si>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</si>
  <si>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</si>
  <si>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</si>
  <si>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</si>
  <si>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</si>
  <si>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</si>
  <si>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</si>
  <si>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</si>
  <si>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</si>
  <si>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</si>
  <si>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</si>
  <si>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</si>
  <si>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</si>
  <si>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</si>
  <si>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</si>
  <si>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</si>
  <si>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</si>
  <si>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</si>
  <si>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</si>
  <si>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</si>
  <si>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</si>
  <si>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</si>
  <si>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</si>
  <si>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</si>
  <si>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</si>
  <si>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</si>
  <si>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</si>
  <si>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</si>
  <si>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</si>
  <si>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</si>
  <si>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</si>
  <si>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</si>
  <si>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</si>
  <si>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</si>
  <si>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</si>
  <si>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</si>
  <si>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</si>
  <si>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</si>
  <si>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</si>
  <si>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</si>
  <si>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</si>
  <si>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</si>
  <si>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</si>
  <si>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</si>
  <si>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</si>
  <si>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</si>
  <si>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</si>
  <si>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</si>
  <si>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</si>
  <si>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</si>
  <si>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</si>
  <si>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</si>
  <si>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</si>
  <si>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</si>
  <si>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</si>
  <si>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</si>
  <si>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</si>
  <si>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</si>
  <si>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</si>
  <si>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</si>
  <si>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</si>
  <si>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</si>
  <si>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</si>
  <si>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</si>
  <si>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</si>
  <si>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</si>
  <si>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</si>
  <si>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</si>
  <si>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</si>
  <si>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</si>
  <si>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</si>
  <si>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</si>
  <si>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</si>
  <si>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</si>
  <si>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</si>
  <si>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</si>
  <si>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</si>
  <si>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</si>
  <si>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</si>
  <si>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</si>
  <si>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</si>
  <si>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</si>
  <si>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</si>
  <si>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</si>
  <si>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</si>
  <si>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</si>
  <si>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</si>
  <si>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</si>
  <si>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</si>
  <si>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</si>
  <si>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</si>
  <si>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</si>
  <si>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</si>
  <si>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</si>
  <si>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</si>
  <si>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</si>
  <si>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</si>
  <si>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</si>
  <si>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</si>
  <si>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</si>
  <si>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</si>
  <si>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</si>
  <si>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</si>
  <si>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</si>
  <si>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</si>
  <si>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</si>
  <si>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</si>
  <si>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</si>
  <si>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</si>
  <si>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</si>
  <si>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</si>
  <si>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</si>
  <si>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</si>
  <si>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</si>
  <si>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</si>
  <si>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</si>
  <si>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</si>
  <si>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</si>
  <si>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</si>
  <si>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</si>
  <si>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</si>
  <si>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</si>
  <si>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</si>
  <si>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</si>
  <si>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</si>
  <si>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</si>
  <si>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</si>
  <si>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</si>
  <si>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</si>
  <si>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</si>
  <si>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</si>
  <si>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</si>
  <si>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</si>
  <si>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</si>
  <si>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</si>
  <si>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</si>
  <si>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</si>
  <si>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</si>
  <si>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</si>
  <si>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</si>
  <si>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</si>
  <si>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</si>
  <si>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</si>
  <si>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</si>
  <si>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</si>
  <si>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</si>
  <si>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</si>
  <si>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</si>
  <si>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</si>
  <si>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</si>
  <si>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</si>
  <si>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</si>
  <si>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</si>
  <si>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</si>
  <si>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</si>
  <si>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</si>
  <si>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</si>
  <si>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</si>
  <si>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</si>
  <si>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</si>
  <si>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</si>
  <si>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</si>
  <si>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</si>
  <si>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</si>
  <si>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</si>
  <si>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</si>
  <si>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</si>
  <si>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</si>
  <si>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</si>
  <si>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</si>
  <si>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</si>
  <si>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</si>
  <si>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</si>
  <si>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</si>
  <si>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</si>
  <si>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</si>
  <si>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</si>
  <si>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</si>
  <si>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</si>
  <si>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</si>
  <si>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</si>
  <si>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</si>
  <si>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</si>
  <si>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</si>
  <si>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</si>
  <si>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</si>
  <si>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</si>
  <si>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</si>
  <si>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</si>
  <si>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</si>
  <si>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</si>
  <si>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</si>
  <si>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</si>
  <si>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</si>
  <si>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</si>
  <si>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</si>
  <si>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</si>
  <si>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</si>
  <si>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</si>
  <si>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</si>
  <si>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</si>
  <si>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</si>
  <si>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</si>
  <si>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</si>
  <si>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</si>
  <si>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</si>
  <si>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</si>
  <si>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</si>
  <si>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</si>
  <si>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</si>
  <si>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</si>
  <si>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</si>
  <si>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</si>
  <si>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</si>
  <si>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</si>
  <si>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</si>
  <si>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</si>
  <si>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</si>
  <si>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</si>
  <si>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</si>
  <si>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</si>
  <si>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</si>
  <si>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</si>
  <si>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</si>
  <si>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</si>
  <si>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</si>
  <si>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</si>
  <si>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</si>
  <si>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</si>
  <si>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</si>
  <si>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</si>
  <si>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</si>
  <si>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</si>
  <si>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</si>
  <si>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</si>
  <si>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</si>
  <si>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</si>
  <si>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</si>
  <si>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</si>
  <si>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</si>
  <si>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</si>
  <si>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</si>
  <si>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</si>
  <si>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</si>
  <si>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</si>
  <si>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</si>
  <si>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</si>
  <si>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</si>
  <si>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</si>
  <si>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</si>
  <si>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</si>
  <si>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</si>
  <si>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</si>
  <si>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</si>
  <si>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</si>
  <si>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</si>
  <si>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</si>
  <si>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</si>
  <si>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</si>
  <si>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</si>
  <si>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</si>
  <si>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</si>
  <si>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</si>
  <si>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</si>
  <si>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</si>
  <si>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</si>
  <si>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</si>
  <si>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</si>
  <si>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</si>
  <si>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</si>
  <si>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</si>
  <si>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</si>
  <si>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</si>
  <si>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</si>
  <si>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</si>
  <si>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</si>
  <si>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</si>
  <si>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</si>
  <si>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</si>
  <si>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</si>
  <si>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</si>
  <si>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</si>
  <si>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</si>
  <si>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</si>
  <si>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</si>
  <si>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</si>
  <si>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</si>
  <si>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</si>
  <si>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</si>
  <si>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</si>
  <si>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</si>
  <si>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</si>
  <si>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</si>
  <si>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</si>
  <si>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</si>
  <si>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</si>
  <si>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</si>
  <si>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</si>
  <si>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</si>
  <si>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</si>
  <si>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</si>
  <si>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</si>
  <si>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</si>
  <si>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</si>
  <si>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</si>
  <si>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</si>
  <si>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</si>
  <si>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</si>
  <si>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</si>
  <si>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</si>
  <si>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</si>
  <si>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</si>
  <si>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</si>
  <si>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</si>
  <si>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</si>
  <si>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</si>
  <si>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</si>
  <si>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</si>
  <si>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</si>
  <si>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</si>
  <si>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</si>
  <si>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</si>
  <si>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</si>
  <si>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</si>
  <si>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</si>
  <si>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</si>
  <si>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</si>
  <si>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</si>
  <si>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</si>
  <si>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</si>
  <si>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</si>
  <si>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</si>
  <si>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</si>
  <si>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</si>
  <si>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</si>
  <si>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</si>
  <si>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</si>
  <si>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</si>
  <si>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</si>
  <si>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</si>
  <si>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</si>
  <si>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</si>
  <si>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</si>
  <si>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</si>
  <si>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</si>
  <si>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</si>
  <si>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</si>
  <si>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</si>
  <si>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</si>
  <si>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</si>
  <si>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</si>
  <si>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</si>
  <si>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</si>
  <si>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</si>
  <si>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</si>
  <si>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</si>
  <si>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</si>
  <si>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</si>
  <si>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</si>
  <si>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</si>
  <si>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</si>
  <si>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</si>
  <si>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</si>
  <si>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</si>
  <si>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</si>
  <si>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</si>
  <si>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</si>
  <si>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</si>
  <si>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</si>
  <si>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</si>
  <si>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</si>
  <si>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</si>
  <si>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</si>
  <si>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</si>
  <si>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</si>
  <si>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</si>
  <si>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</si>
  <si>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</si>
  <si>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</si>
  <si>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</si>
  <si>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</si>
  <si>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</si>
  <si>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</si>
  <si>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</si>
  <si>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</si>
  <si>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</si>
  <si>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</si>
  <si>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</si>
  <si>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</si>
  <si>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</si>
  <si>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</si>
  <si>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</si>
  <si>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</si>
  <si>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</si>
  <si>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</si>
  <si>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</si>
  <si>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</si>
  <si>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</si>
  <si>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</si>
  <si>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</si>
  <si>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</si>
  <si>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</si>
  <si>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</si>
  <si>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</si>
  <si>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</si>
  <si>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</si>
  <si>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</si>
  <si>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</si>
  <si>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</si>
  <si>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</si>
  <si>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</si>
  <si>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</si>
  <si>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</si>
  <si>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</si>
  <si>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</si>
  <si>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</si>
  <si>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</si>
  <si>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</si>
  <si>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</si>
  <si>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</si>
  <si>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</si>
  <si>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</si>
  <si>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</si>
  <si>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</si>
  <si>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</si>
  <si>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</si>
  <si>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</si>
  <si>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</si>
  <si>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</si>
  <si>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</si>
  <si>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</si>
  <si>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</si>
  <si>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</si>
  <si>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</si>
  <si>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</si>
  <si>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</si>
  <si>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</si>
  <si>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</si>
  <si>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</si>
  <si>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</si>
  <si>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</si>
  <si>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</si>
  <si>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</si>
  <si>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</si>
  <si>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</si>
  <si>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</si>
  <si>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</si>
  <si>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</si>
  <si>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</si>
  <si>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</si>
  <si>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</si>
  <si>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</si>
  <si>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</si>
  <si>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</si>
  <si>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</si>
  <si>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</si>
  <si>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</si>
  <si>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</si>
  <si>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</si>
  <si>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</si>
  <si>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</si>
  <si>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</si>
  <si>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</si>
  <si>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</si>
  <si>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</si>
  <si>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</si>
  <si>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</si>
  <si>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</si>
  <si>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</si>
  <si>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</si>
  <si>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</si>
  <si>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</si>
  <si>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</si>
  <si>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</si>
  <si>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</si>
  <si>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</si>
  <si>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</si>
  <si>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</si>
  <si>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</si>
  <si>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</si>
  <si>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</si>
  <si>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</si>
  <si>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</si>
  <si>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</si>
  <si>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</si>
  <si>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</si>
  <si>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</si>
  <si>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</si>
  <si>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</si>
  <si>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</si>
  <si>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</si>
  <si>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</si>
  <si>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</si>
  <si>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</si>
  <si>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</si>
  <si>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</si>
  <si>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</si>
  <si>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</si>
  <si>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</si>
  <si>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</si>
  <si>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</si>
  <si>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</si>
  <si>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</si>
  <si>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</si>
  <si>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</si>
  <si>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</si>
  <si>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</si>
  <si>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</si>
  <si>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</si>
  <si>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</si>
  <si>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</si>
  <si>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</si>
  <si>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</si>
  <si>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</si>
  <si>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</si>
  <si>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</si>
  <si>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</si>
  <si>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</si>
  <si>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</si>
  <si>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</si>
  <si>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</si>
  <si>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</si>
  <si>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</si>
  <si>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</si>
  <si>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</si>
  <si>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</si>
  <si>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</si>
  <si>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</si>
  <si>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</si>
  <si>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</si>
  <si>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</si>
  <si>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</si>
  <si>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</si>
  <si>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</si>
  <si>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</si>
  <si>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</si>
  <si>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</si>
  <si>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</si>
  <si>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</si>
  <si>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</si>
  <si>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</si>
  <si>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</si>
  <si>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</si>
  <si>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</si>
  <si>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</si>
  <si>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</si>
  <si>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</si>
  <si>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</si>
  <si>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</si>
  <si>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</si>
  <si>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</si>
  <si>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</si>
  <si>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</si>
  <si>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</si>
  <si>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</si>
  <si>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</si>
  <si>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</si>
  <si>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</si>
  <si>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</si>
  <si>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</si>
  <si>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</si>
  <si>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</si>
  <si>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</si>
  <si>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</si>
  <si>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</si>
  <si>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</si>
  <si>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</si>
  <si>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</si>
  <si>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</si>
  <si>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</si>
  <si>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</si>
  <si>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</si>
  <si>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</si>
  <si>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</si>
  <si>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</si>
  <si>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</si>
  <si>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</si>
  <si>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</si>
  <si>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</si>
  <si>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</si>
  <si>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</si>
  <si>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</si>
  <si>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</si>
  <si>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</si>
  <si>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</si>
  <si>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</si>
  <si>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</si>
  <si>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</si>
  <si>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</si>
  <si>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</si>
  <si>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</si>
  <si>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</si>
  <si>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</si>
  <si>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</si>
  <si>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</si>
  <si>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</si>
  <si>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</si>
  <si>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</si>
  <si>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</si>
  <si>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</si>
  <si>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</si>
  <si>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</si>
  <si>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</si>
  <si>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</si>
  <si>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</si>
  <si>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</si>
  <si>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</si>
  <si>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</si>
  <si>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</si>
  <si>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</si>
  <si>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</si>
  <si>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</si>
  <si>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</si>
  <si>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</si>
  <si>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</si>
  <si>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</si>
  <si>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</si>
  <si>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</si>
  <si>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</si>
  <si>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</si>
  <si>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</si>
  <si>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</si>
  <si>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</si>
  <si>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</si>
  <si>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</si>
  <si>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</si>
  <si>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</si>
  <si>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</si>
  <si>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</si>
  <si>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</si>
  <si>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</si>
  <si>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</si>
  <si>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</si>
  <si>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</si>
  <si>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</si>
  <si>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</si>
  <si>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</si>
  <si>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</si>
  <si>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</si>
  <si>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</si>
  <si>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</si>
  <si>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</si>
  <si>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</si>
  <si>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</si>
  <si>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</si>
  <si>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</si>
  <si>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</si>
  <si>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</si>
  <si>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</si>
  <si>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</si>
  <si>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</si>
  <si>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</si>
  <si>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</si>
  <si>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</si>
  <si>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</si>
  <si>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</si>
  <si>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</si>
  <si>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</si>
  <si>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</si>
  <si>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</si>
  <si>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</si>
  <si>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</si>
  <si>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</si>
  <si>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</si>
  <si>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</si>
  <si>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</si>
  <si>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</si>
  <si>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</si>
  <si>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</si>
  <si>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</si>
  <si>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</si>
  <si>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</si>
  <si>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</si>
  <si>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</si>
  <si>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</si>
  <si>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</si>
  <si>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</si>
  <si>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</si>
  <si>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</si>
  <si>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</si>
  <si>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</si>
  <si>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</si>
  <si>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</si>
  <si>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</si>
  <si>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</si>
  <si>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</si>
  <si>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</si>
  <si>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</si>
  <si>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</si>
  <si>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</si>
  <si>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</si>
  <si>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</si>
  <si>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</si>
  <si>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</si>
  <si>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</si>
  <si>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</si>
  <si>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</si>
  <si>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</si>
  <si>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</si>
  <si>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</si>
  <si>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</si>
  <si>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</si>
  <si>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</si>
  <si>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</si>
  <si>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</si>
  <si>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</si>
  <si>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</si>
  <si>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</si>
  <si>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</si>
  <si>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</si>
  <si>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</si>
  <si>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</si>
  <si>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</si>
  <si>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</si>
  <si>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</si>
  <si>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</si>
  <si>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</si>
  <si>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</si>
  <si>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</si>
  <si>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</si>
  <si>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</si>
  <si>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</si>
  <si>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</si>
  <si>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</si>
  <si>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</si>
  <si>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</si>
  <si>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</si>
  <si>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</si>
  <si>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</si>
  <si>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</si>
  <si>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</si>
  <si>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</si>
  <si>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</si>
  <si>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</si>
  <si>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</si>
  <si>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</si>
  <si>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</si>
  <si>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</si>
  <si>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</si>
  <si>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</si>
  <si>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</si>
  <si>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</si>
  <si>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</si>
  <si>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</si>
  <si>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</si>
  <si>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</si>
  <si>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</si>
  <si>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</si>
  <si>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</si>
  <si>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</si>
  <si>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</si>
  <si>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</si>
  <si>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</si>
  <si>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</si>
  <si>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</si>
  <si>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</si>
  <si>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</si>
  <si>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</si>
  <si>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</si>
  <si>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</si>
  <si>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</si>
  <si>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</si>
  <si>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</si>
  <si>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</si>
  <si>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</si>
  <si>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</si>
  <si>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</si>
  <si>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</si>
  <si>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</si>
  <si>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</si>
  <si>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</si>
  <si>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</si>
  <si>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</si>
  <si>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</si>
  <si>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</si>
  <si>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</si>
  <si>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</si>
  <si>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</si>
  <si>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</si>
  <si>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</si>
  <si>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</si>
  <si>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</si>
  <si>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</si>
  <si>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</si>
  <si>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</si>
  <si>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</si>
  <si>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</si>
  <si>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</si>
  <si>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</si>
  <si>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</si>
  <si>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</si>
  <si>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</si>
  <si>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</si>
  <si>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</si>
  <si>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</si>
  <si>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</si>
  <si>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</si>
  <si>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</si>
  <si>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</si>
  <si>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</si>
  <si>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</si>
  <si>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</si>
  <si>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</si>
  <si>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</si>
  <si>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</si>
  <si>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</si>
  <si>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</si>
  <si>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</si>
  <si>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</si>
  <si>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</si>
  <si>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</si>
  <si>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</si>
  <si>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</si>
  <si>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</si>
  <si>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</si>
  <si>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</si>
  <si>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</si>
  <si>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</si>
  <si>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</si>
  <si>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</si>
  <si>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</si>
  <si>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</si>
  <si>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</si>
  <si>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</si>
  <si>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</si>
  <si>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</si>
  <si>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</si>
  <si>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</si>
  <si>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</si>
  <si>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</si>
  <si>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</si>
  <si>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</si>
  <si>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</si>
  <si>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</si>
  <si>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</si>
  <si>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</si>
  <si>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</si>
  <si>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</si>
  <si>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</si>
  <si>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</si>
  <si>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</si>
  <si>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</si>
  <si>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</si>
  <si>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</si>
  <si>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</si>
  <si>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</si>
  <si>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</si>
  <si>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</si>
  <si>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</si>
  <si>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</si>
  <si>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</si>
  <si>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</si>
  <si>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</si>
  <si>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</si>
  <si>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</si>
  <si>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</si>
  <si>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</si>
  <si>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</si>
  <si>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</si>
  <si>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</si>
  <si>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</si>
  <si>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</si>
  <si>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</si>
  <si>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</si>
  <si>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</si>
  <si>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</si>
  <si>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</si>
  <si>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</si>
  <si>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</si>
  <si>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</si>
  <si>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</si>
  <si>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</si>
  <si>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</si>
  <si>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</si>
  <si>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</si>
  <si>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</si>
  <si>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</si>
  <si>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</si>
  <si>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</si>
  <si>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</si>
  <si>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</si>
  <si>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</si>
  <si>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</si>
  <si>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</si>
  <si>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</si>
  <si>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</si>
  <si>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</si>
  <si>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</si>
  <si>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</si>
  <si>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</si>
  <si>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</si>
  <si>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</si>
  <si>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</si>
  <si>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</si>
  <si>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</si>
  <si>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</si>
  <si>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</si>
  <si>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</si>
  <si>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</si>
  <si>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</si>
  <si>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</si>
  <si>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</si>
  <si>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</si>
  <si>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</si>
  <si>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</si>
  <si>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</si>
  <si>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</si>
  <si>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</si>
  <si>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</si>
  <si>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</si>
  <si>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</si>
  <si>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</si>
  <si>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</si>
  <si>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</si>
  <si>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</si>
  <si>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</si>
  <si>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</si>
  <si>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</si>
  <si>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</si>
  <si>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</si>
  <si>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</si>
  <si>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</si>
  <si>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</si>
  <si>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</si>
  <si>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</si>
  <si>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</si>
  <si>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</si>
  <si>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</si>
  <si>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</si>
  <si>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</si>
  <si>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</si>
  <si>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</si>
  <si>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</si>
  <si>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</si>
  <si>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</si>
  <si>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</si>
  <si>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</si>
  <si>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</si>
  <si>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</si>
  <si>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</si>
  <si>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</si>
  <si>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</si>
  <si>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</si>
  <si>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</si>
  <si>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</si>
  <si>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</si>
  <si>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</si>
  <si>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</si>
  <si>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</si>
  <si>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</si>
  <si>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</si>
  <si>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</si>
  <si>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</si>
  <si>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</si>
  <si>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</si>
  <si>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</si>
  <si>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</si>
  <si>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</si>
  <si>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</si>
  <si>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</si>
  <si>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</si>
  <si>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</si>
  <si>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</si>
  <si>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</si>
  <si>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</si>
  <si>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</si>
  <si>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</si>
  <si>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</si>
  <si>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</si>
  <si>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</si>
  <si>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</si>
  <si>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</si>
  <si>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</si>
  <si>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</si>
  <si>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</si>
  <si>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</si>
  <si>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</si>
  <si>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</si>
  <si>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</si>
  <si>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</si>
  <si>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</si>
  <si>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</si>
  <si>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</si>
  <si>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</si>
  <si>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</si>
  <si>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</si>
  <si>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</si>
  <si>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</si>
  <si>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</si>
  <si>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</si>
  <si>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</si>
  <si>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</si>
  <si>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</si>
  <si>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</si>
  <si>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</si>
  <si>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</si>
  <si>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</si>
  <si>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</si>
  <si>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</si>
  <si>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</si>
  <si>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</si>
  <si>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</si>
  <si>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</si>
  <si>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</si>
  <si>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</si>
  <si>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</si>
  <si>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</si>
  <si>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</si>
  <si>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</si>
  <si>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</si>
  <si>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</si>
  <si>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</si>
  <si>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</si>
  <si>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</si>
  <si>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</si>
  <si>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</si>
  <si>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</si>
  <si>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</si>
  <si>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</si>
  <si>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</si>
  <si>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</si>
  <si>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</si>
  <si>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</si>
  <si>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</si>
  <si>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</si>
  <si>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</si>
  <si>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</si>
  <si>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</si>
  <si>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</si>
  <si>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</si>
  <si>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</si>
  <si>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</si>
  <si>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</si>
  <si>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</si>
  <si>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</si>
  <si>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</si>
  <si>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</si>
  <si>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</si>
  <si>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</si>
  <si>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</si>
  <si>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</si>
  <si>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</si>
  <si>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</si>
  <si>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</si>
  <si>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</si>
  <si>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</si>
  <si>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</si>
  <si>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</si>
  <si>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</si>
  <si>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</si>
  <si>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</si>
  <si>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</si>
  <si>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</si>
  <si>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</si>
  <si>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</si>
  <si>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</si>
  <si>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</si>
  <si>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</si>
  <si>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</si>
  <si>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</si>
  <si>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</si>
  <si>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</si>
  <si>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</si>
  <si>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</si>
  <si>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</si>
  <si>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</si>
  <si>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</si>
  <si>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</si>
  <si>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</si>
  <si>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</si>
  <si>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</si>
  <si>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</si>
  <si>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</si>
  <si>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</si>
  <si>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</si>
  <si>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</si>
  <si>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</si>
  <si>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</si>
  <si>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</si>
  <si>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</si>
  <si>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</si>
  <si>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</si>
  <si>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</si>
  <si>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</si>
  <si>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</si>
  <si>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</si>
  <si>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</si>
  <si>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</si>
  <si>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</si>
  <si>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</si>
  <si>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</si>
  <si>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</si>
  <si>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</si>
  <si>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</si>
  <si>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</si>
  <si>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</si>
  <si>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</si>
  <si>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</si>
  <si>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</si>
  <si>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</si>
  <si>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</si>
  <si>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</si>
  <si>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</si>
  <si>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</si>
  <si>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</si>
  <si>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</si>
  <si>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</si>
  <si>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</si>
  <si>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</si>
  <si>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</si>
  <si>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</si>
  <si>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</si>
  <si>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</si>
  <si>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</si>
  <si>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</si>
  <si>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</si>
  <si>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</si>
  <si>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</si>
  <si>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</si>
  <si>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</si>
  <si>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</si>
  <si>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</si>
  <si>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</si>
  <si>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</si>
  <si>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</si>
  <si>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</si>
  <si>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</si>
  <si>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</si>
  <si>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</si>
  <si>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</si>
  <si>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</si>
  <si>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</si>
  <si>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</si>
  <si>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</si>
  <si>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</si>
  <si>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</si>
  <si>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</si>
  <si>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</si>
  <si>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</si>
  <si>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</si>
  <si>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</si>
  <si>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</si>
  <si>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</si>
  <si>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</si>
  <si>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</si>
  <si>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</si>
  <si>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</si>
  <si>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</si>
  <si>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</si>
  <si>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</si>
  <si>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</si>
  <si>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</si>
  <si>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</si>
  <si>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</si>
  <si>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</si>
  <si>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</si>
  <si>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</si>
  <si>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</si>
  <si>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</si>
  <si>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</si>
  <si>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</si>
  <si>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</si>
  <si>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</si>
  <si>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</si>
  <si>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</si>
  <si>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</si>
  <si>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</si>
  <si>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</si>
  <si>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</si>
  <si>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</si>
  <si>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</si>
  <si>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</si>
  <si>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</si>
  <si>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</si>
  <si>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</si>
  <si>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</si>
  <si>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</si>
  <si>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</si>
  <si>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</si>
  <si>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</si>
  <si>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</si>
  <si>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</si>
  <si>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</si>
  <si>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</si>
  <si>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</si>
  <si>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</si>
  <si>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</si>
  <si>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</si>
  <si>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</si>
  <si>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</si>
  <si>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</si>
  <si>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</si>
  <si>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</si>
  <si>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</si>
  <si>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</si>
  <si>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</si>
  <si>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</si>
  <si>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</si>
  <si>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</si>
  <si>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</si>
  <si>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</si>
  <si>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</si>
  <si>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</si>
  <si>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</si>
  <si>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</si>
  <si>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</si>
  <si>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</si>
  <si>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</si>
  <si>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</si>
  <si>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</si>
  <si>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</si>
  <si>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</si>
  <si>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</si>
  <si>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</si>
  <si>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</si>
  <si>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</si>
  <si>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</si>
  <si>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</si>
  <si>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</si>
  <si>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</si>
  <si>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</si>
  <si>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</si>
  <si>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</si>
  <si>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</si>
  <si>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</si>
  <si>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</si>
  <si>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</si>
  <si>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</si>
  <si>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</si>
  <si>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</si>
  <si>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</si>
  <si>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</si>
  <si>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</si>
  <si>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</si>
  <si>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</si>
  <si>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</si>
  <si>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</si>
  <si>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</si>
  <si>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</si>
  <si>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</si>
  <si>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</si>
  <si>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</si>
  <si>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</si>
  <si>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</si>
  <si>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</si>
  <si>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</si>
  <si>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</si>
  <si>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</si>
  <si>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</si>
  <si>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</si>
  <si>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</si>
  <si>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</si>
  <si>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</si>
  <si>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</si>
  <si>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</si>
  <si>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</si>
  <si>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</si>
  <si>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</si>
  <si>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</si>
  <si>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</si>
  <si>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</si>
  <si>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</si>
  <si>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</si>
  <si>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</si>
  <si>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</si>
  <si>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</si>
  <si>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</si>
  <si>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</si>
  <si>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</si>
  <si>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</si>
  <si>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</si>
  <si>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</si>
  <si>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</si>
  <si>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</si>
  <si>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</si>
  <si>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</si>
  <si>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</si>
  <si>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</si>
  <si>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</si>
  <si>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</si>
  <si>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</si>
  <si>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</si>
  <si>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</si>
  <si>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</si>
  <si>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</si>
  <si>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</si>
  <si>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</si>
  <si>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</si>
  <si>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</si>
  <si>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</si>
  <si>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</si>
  <si>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</si>
  <si>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</si>
  <si>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</si>
  <si>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</si>
  <si>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</si>
  <si>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</si>
  <si>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</si>
  <si>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</si>
  <si>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</si>
  <si>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</si>
  <si>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</si>
  <si>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</si>
  <si>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</si>
  <si>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</si>
  <si>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</si>
  <si>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</si>
  <si>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</si>
  <si>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</si>
  <si>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</si>
  <si>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</si>
  <si>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</si>
  <si>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</si>
  <si>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</si>
  <si>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</si>
  <si>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</si>
  <si>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</si>
  <si>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</si>
  <si>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</si>
  <si>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</si>
  <si>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</si>
  <si>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</si>
  <si>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</si>
  <si>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</si>
  <si>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</si>
  <si>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</si>
  <si>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</si>
  <si>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</si>
  <si>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</si>
  <si>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</si>
  <si>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</si>
  <si>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</si>
  <si>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</si>
  <si>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</si>
  <si>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</si>
  <si>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</si>
  <si>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</si>
  <si>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</si>
  <si>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</si>
  <si>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</si>
  <si>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</si>
  <si>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</si>
  <si>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</si>
  <si>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</si>
  <si>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</si>
  <si>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</si>
  <si>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</si>
  <si>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</si>
  <si>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</si>
  <si>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</si>
  <si>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</si>
  <si>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</si>
  <si>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</si>
  <si>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</si>
  <si>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</si>
  <si>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</si>
  <si>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</si>
  <si>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</si>
  <si>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</si>
  <si>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</si>
  <si>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</si>
  <si>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</si>
  <si>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</si>
  <si>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</si>
  <si>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</si>
  <si>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</si>
  <si>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</si>
  <si>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</si>
  <si>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</si>
  <si>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</si>
  <si>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</si>
  <si>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</si>
  <si>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</si>
  <si>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</si>
  <si>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</si>
  <si>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</si>
  <si>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</si>
  <si>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</si>
  <si>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</si>
  <si>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</si>
  <si>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</si>
  <si>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</si>
  <si>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</si>
  <si>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</si>
  <si>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</si>
  <si>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</si>
  <si>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</si>
  <si>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</si>
  <si>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</si>
  <si>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</si>
  <si>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</si>
  <si>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</si>
  <si>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</si>
  <si>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</si>
  <si>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</si>
  <si>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</si>
  <si>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</si>
  <si>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</si>
  <si>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</si>
  <si>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</si>
  <si>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</si>
  <si>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</si>
  <si>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</si>
  <si>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</si>
  <si>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</si>
  <si>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</si>
  <si>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</si>
  <si>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</si>
  <si>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</si>
  <si>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</si>
  <si>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</si>
  <si>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</si>
  <si>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</si>
  <si>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</si>
  <si>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</si>
  <si>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</si>
  <si>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</si>
  <si>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</si>
  <si>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</si>
  <si>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</si>
  <si>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</si>
  <si>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</si>
  <si>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</si>
  <si>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</si>
  <si>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</si>
  <si>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</si>
  <si>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</si>
  <si>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</si>
  <si>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</si>
  <si>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</si>
  <si>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</si>
  <si>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</si>
  <si>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</si>
  <si>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</si>
  <si>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</si>
  <si>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</si>
  <si>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</si>
  <si>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</si>
  <si>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</si>
  <si>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</si>
  <si>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</si>
  <si>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</si>
  <si>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</si>
  <si>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</si>
  <si>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</si>
  <si>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</si>
  <si>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</si>
  <si>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</si>
  <si>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</si>
  <si>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</si>
  <si>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</si>
  <si>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</si>
  <si>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</si>
  <si>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</si>
  <si>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</si>
  <si>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</si>
  <si>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</si>
  <si>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</si>
  <si>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</si>
  <si>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</si>
  <si>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</si>
  <si>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</si>
  <si>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</si>
  <si>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</si>
  <si>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</si>
  <si>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</si>
  <si>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</si>
  <si>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</si>
  <si>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</si>
  <si>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</si>
  <si>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</si>
  <si>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</si>
  <si>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</si>
  <si>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</si>
  <si>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</si>
  <si>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</si>
  <si>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</si>
  <si>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</si>
  <si>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</si>
  <si>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</si>
  <si>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</si>
  <si>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</si>
  <si>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</si>
  <si>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</si>
  <si>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</si>
  <si>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</si>
  <si>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</si>
  <si>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</si>
  <si>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</si>
  <si>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</si>
  <si>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</si>
  <si>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</si>
  <si>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</si>
  <si>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</si>
  <si>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</si>
  <si>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</si>
  <si>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</si>
  <si>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</si>
  <si>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</si>
  <si>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</si>
  <si>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</si>
  <si>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</si>
  <si>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</si>
  <si>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</si>
  <si>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</si>
  <si>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</si>
  <si>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</si>
  <si>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</si>
  <si>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</si>
  <si>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</si>
  <si>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</si>
  <si>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</si>
  <si>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</si>
  <si>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</si>
  <si>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</si>
  <si>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</si>
  <si>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</si>
  <si>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</si>
  <si>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</si>
  <si>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</si>
  <si>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</si>
  <si>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</si>
  <si>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</si>
  <si>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</si>
  <si>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</si>
  <si>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</si>
  <si>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</si>
  <si>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</si>
  <si>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</si>
  <si>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</si>
  <si>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</si>
  <si>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</si>
  <si>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</si>
  <si>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</si>
  <si>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</si>
  <si>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</si>
  <si>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</si>
  <si>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</si>
  <si>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</si>
  <si>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</si>
  <si>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</si>
  <si>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</si>
  <si>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</si>
  <si>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</si>
  <si>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</si>
  <si>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</si>
  <si>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</si>
  <si>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</si>
  <si>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</si>
  <si>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</si>
  <si>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</si>
  <si>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</si>
  <si>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</si>
  <si>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</si>
  <si>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</si>
  <si>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</si>
  <si>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</si>
  <si>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</si>
  <si>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</si>
  <si>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</si>
  <si>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</si>
  <si>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</si>
  <si>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</si>
  <si>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</si>
  <si>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</si>
  <si>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</si>
  <si>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</si>
  <si>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</si>
  <si>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</si>
  <si>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</si>
  <si>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</si>
  <si>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</si>
  <si>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</si>
  <si>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</si>
  <si>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</si>
  <si>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</si>
  <si>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</si>
  <si>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</si>
  <si>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</si>
  <si>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</si>
  <si>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</si>
  <si>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</si>
  <si>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</si>
  <si>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</si>
  <si>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</si>
  <si>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</si>
  <si>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</si>
  <si>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</si>
  <si>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</si>
  <si>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</si>
  <si>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</si>
  <si>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</si>
  <si>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</si>
  <si>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</si>
  <si>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</si>
  <si>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</si>
  <si>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</si>
  <si>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</si>
  <si>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</si>
  <si>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</si>
  <si>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</si>
  <si>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</si>
  <si>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</si>
  <si>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</si>
  <si>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</si>
  <si>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</si>
  <si>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</si>
  <si>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</si>
  <si>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</si>
  <si>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</si>
  <si>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</si>
  <si>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</si>
  <si>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</si>
  <si>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</si>
  <si>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</si>
  <si>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</si>
  <si>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</si>
  <si>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</si>
  <si>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</si>
  <si>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</si>
  <si>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</si>
  <si>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</si>
  <si>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</si>
  <si>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</si>
  <si>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</si>
  <si>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</si>
  <si>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</si>
  <si>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</si>
  <si>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</si>
  <si>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</si>
  <si>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</si>
  <si>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</si>
  <si>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</si>
  <si>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</si>
  <si>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</si>
  <si>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</si>
  <si>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</si>
  <si>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</si>
  <si>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</si>
  <si>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</si>
  <si>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</si>
  <si>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</si>
  <si>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</si>
  <si>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</si>
  <si>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</si>
  <si>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</si>
  <si>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</si>
  <si>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</si>
  <si>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</si>
  <si>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</si>
  <si>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</si>
  <si>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</si>
  <si>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</si>
  <si>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</si>
  <si>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</si>
  <si>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</si>
  <si>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</si>
  <si>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</si>
  <si>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</si>
  <si>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</si>
  <si>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</si>
  <si>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</si>
  <si>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</si>
  <si>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</si>
  <si>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</si>
  <si>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</si>
  <si>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</si>
  <si>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</si>
  <si>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</si>
  <si>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</si>
  <si>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</si>
  <si>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</si>
  <si>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</si>
  <si>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</si>
  <si>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</si>
  <si>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</si>
  <si>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</si>
  <si>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</si>
  <si>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</si>
  <si>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</si>
  <si>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</si>
  <si>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</si>
  <si>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</si>
  <si>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</si>
  <si>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</si>
  <si>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</si>
  <si>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</si>
  <si>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</si>
  <si>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</si>
  <si>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</si>
  <si>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</si>
  <si>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</si>
  <si>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</si>
  <si>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</si>
  <si>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</si>
  <si>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</si>
  <si>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</si>
  <si>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</si>
  <si>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</si>
  <si>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</si>
  <si>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</si>
  <si>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</si>
  <si>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</si>
  <si>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</si>
  <si>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</si>
  <si>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</si>
  <si>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</si>
  <si>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</si>
  <si>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</si>
  <si>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</si>
  <si>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</si>
  <si>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</si>
  <si>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</si>
  <si>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</si>
  <si>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</si>
  <si>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</si>
  <si>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</si>
  <si>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</si>
  <si>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</si>
  <si>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</si>
  <si>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</si>
  <si>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</si>
  <si>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</si>
  <si>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</si>
  <si>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</si>
  <si>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</si>
  <si>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</si>
  <si>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</si>
  <si>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</si>
  <si>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</si>
  <si>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</si>
  <si>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</si>
  <si>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</si>
  <si>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</si>
  <si>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</si>
  <si>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</si>
  <si>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</si>
  <si>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</si>
  <si>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</si>
  <si>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</si>
  <si>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</si>
  <si>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</si>
  <si>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</si>
  <si>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</si>
  <si>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</si>
  <si>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</si>
  <si>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</si>
  <si>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</si>
  <si>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</si>
  <si>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</si>
  <si>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</si>
  <si>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</si>
  <si>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</si>
  <si>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</si>
  <si>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</si>
  <si>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</si>
  <si>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</si>
  <si>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</si>
  <si>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</si>
  <si>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</si>
  <si>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</si>
  <si>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</si>
  <si>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</si>
  <si>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</si>
  <si>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</si>
  <si>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</si>
  <si>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</si>
  <si>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</si>
  <si>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</si>
  <si>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</si>
  <si>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</si>
  <si>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</si>
  <si>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</si>
  <si>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</si>
  <si>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</si>
  <si>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</si>
  <si>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</si>
  <si>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</si>
  <si>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</si>
  <si>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</si>
  <si>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</si>
  <si>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</si>
  <si>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</si>
  <si>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</si>
  <si>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</si>
  <si>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</si>
  <si>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</si>
  <si>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</si>
  <si>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</si>
  <si>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</si>
  <si>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</si>
  <si>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</si>
  <si>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</si>
  <si>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</si>
  <si>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</si>
  <si>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</si>
  <si>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</si>
  <si>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</si>
  <si>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</si>
  <si>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</si>
  <si>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</si>
  <si>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</si>
  <si>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</si>
  <si>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</si>
  <si>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</si>
  <si>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</si>
  <si>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</si>
  <si>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</si>
  <si>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</si>
  <si>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</si>
  <si>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</si>
  <si>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</si>
  <si>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</si>
  <si>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</si>
  <si>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</si>
  <si>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</si>
  <si>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</si>
  <si>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</si>
  <si>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</si>
  <si>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</si>
  <si>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</si>
  <si>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</si>
  <si>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</si>
  <si>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</si>
  <si>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</si>
  <si>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</si>
  <si>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</si>
  <si>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</si>
  <si>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</si>
  <si>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</si>
  <si>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</si>
  <si>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</si>
  <si>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</si>
  <si>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</si>
  <si>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</si>
  <si>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</si>
  <si>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</si>
  <si>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</si>
  <si>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</si>
  <si>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</si>
  <si>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</si>
  <si>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</si>
  <si>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</si>
  <si>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</si>
  <si>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</si>
  <si>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</si>
  <si>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</si>
  <si>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</si>
  <si>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</si>
  <si>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</si>
  <si>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</si>
  <si>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</si>
  <si>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</si>
  <si>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</si>
  <si>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</si>
  <si>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</si>
  <si>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</si>
  <si>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</si>
  <si>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</si>
  <si>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</si>
  <si>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</si>
  <si>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</si>
  <si>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</si>
  <si>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</si>
  <si>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</si>
  <si>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</si>
  <si>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</si>
  <si>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</si>
  <si>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</si>
  <si>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</si>
  <si>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</si>
  <si>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</si>
  <si>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</si>
  <si>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</si>
  <si>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</si>
  <si>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</si>
  <si>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</si>
  <si>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</si>
  <si>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</si>
  <si>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</si>
  <si>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</si>
  <si>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</si>
  <si>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</si>
  <si>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</si>
  <si>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</si>
  <si>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</si>
  <si>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</si>
  <si>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</si>
  <si>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</si>
  <si>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</si>
  <si>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</si>
  <si>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</si>
  <si>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</si>
  <si>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</si>
  <si>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</si>
  <si>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</si>
  <si>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</si>
  <si>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</si>
  <si>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</si>
  <si>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</si>
  <si>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</si>
  <si>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</si>
  <si>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</si>
  <si>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</si>
  <si>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</si>
  <si>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</si>
  <si>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</si>
  <si>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</si>
  <si>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</si>
  <si>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</si>
  <si>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</si>
  <si>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</si>
  <si>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</si>
  <si>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</si>
  <si>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</si>
  <si>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</si>
  <si>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</si>
  <si>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</si>
  <si>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</si>
  <si>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</si>
  <si>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</si>
  <si>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</si>
  <si>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</si>
  <si>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</si>
  <si>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</si>
  <si>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</si>
  <si>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</si>
  <si>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</si>
  <si>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</si>
  <si>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</si>
  <si>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</si>
  <si>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</si>
  <si>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</si>
  <si>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</si>
  <si>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</si>
  <si>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</si>
  <si>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</si>
  <si>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</si>
  <si>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</si>
  <si>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</si>
  <si>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</si>
  <si>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</si>
  <si>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</si>
  <si>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</si>
  <si>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</si>
  <si>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</si>
  <si>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</si>
  <si>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</si>
  <si>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</si>
  <si>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</si>
  <si>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</si>
  <si>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</si>
  <si>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</si>
  <si>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</si>
  <si>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</si>
  <si>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</si>
  <si>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</si>
  <si>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</si>
  <si>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</si>
  <si>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</si>
  <si>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</si>
  <si>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</si>
  <si>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</si>
  <si>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</si>
  <si>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</si>
  <si>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</si>
  <si>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</si>
  <si>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</si>
  <si>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</si>
  <si>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</si>
  <si>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</si>
  <si>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</si>
  <si>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</si>
  <si>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</si>
  <si>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</si>
  <si>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</si>
  <si>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</si>
  <si>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</si>
  <si>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</si>
  <si>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</si>
  <si>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</si>
  <si>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</si>
  <si>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</si>
  <si>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</si>
  <si>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</si>
  <si>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</si>
  <si>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</si>
  <si>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</si>
  <si>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</si>
  <si>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</si>
  <si>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</si>
  <si>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</si>
  <si>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</si>
  <si>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</si>
  <si>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</si>
  <si>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</si>
  <si>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</si>
  <si>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</si>
  <si>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</si>
  <si>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</si>
  <si>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</si>
  <si>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</si>
  <si>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</si>
  <si>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</si>
  <si>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</si>
  <si>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</si>
  <si>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</si>
  <si>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</si>
  <si>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</si>
  <si>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</si>
  <si>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</si>
  <si>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</si>
  <si>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</si>
  <si>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</si>
  <si>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</si>
  <si>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</si>
  <si>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</si>
  <si>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</si>
  <si>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</si>
  <si>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</si>
  <si>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</si>
  <si>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</si>
  <si>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</si>
  <si>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</si>
  <si>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</si>
  <si>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</si>
  <si>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</si>
  <si>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</si>
  <si>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</si>
  <si>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</si>
  <si>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</si>
  <si>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</si>
  <si>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</si>
  <si>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</si>
  <si>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</si>
  <si>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</si>
  <si>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</si>
  <si>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</si>
  <si>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</si>
  <si>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</si>
  <si>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</si>
  <si>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</si>
  <si>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</si>
  <si>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</si>
  <si>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</si>
  <si>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</si>
  <si>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</si>
  <si>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</si>
  <si>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</si>
  <si>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</si>
  <si>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</si>
  <si>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</si>
  <si>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</si>
  <si>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</si>
  <si>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</si>
  <si>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</si>
  <si>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</si>
  <si>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</si>
  <si>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</si>
  <si>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</si>
  <si>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</si>
  <si>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</si>
  <si>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</si>
  <si>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</si>
  <si>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</si>
  <si>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</si>
  <si>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</si>
  <si>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</si>
  <si>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</si>
  <si>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</si>
  <si>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</si>
  <si>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</si>
  <si>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</si>
  <si>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</si>
  <si>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</si>
  <si>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</si>
  <si>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</si>
  <si>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</si>
  <si>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</si>
  <si>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</si>
  <si>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</si>
  <si>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</si>
  <si>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</si>
  <si>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</si>
  <si>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</si>
  <si>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</si>
  <si>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</si>
  <si>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</si>
  <si>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</si>
  <si>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</si>
  <si>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</si>
  <si>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</si>
  <si>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</si>
  <si>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</si>
  <si>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</si>
  <si>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</si>
  <si>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</si>
  <si>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</si>
  <si>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</si>
  <si>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</si>
  <si>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</si>
  <si>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</si>
  <si>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</si>
  <si>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</si>
  <si>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</si>
  <si>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</si>
  <si>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</si>
  <si>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</si>
  <si>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</si>
  <si>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</si>
  <si>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</si>
  <si>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</si>
  <si>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</si>
  <si>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</si>
  <si>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</si>
  <si>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</si>
  <si>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</si>
  <si>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</si>
  <si>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</si>
  <si>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</si>
  <si>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</si>
  <si>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</si>
  <si>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</si>
  <si>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</si>
  <si>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</si>
  <si>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</si>
  <si>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</si>
  <si>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</si>
  <si>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</si>
  <si>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</si>
  <si>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</si>
  <si>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</si>
  <si>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</si>
  <si>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</si>
  <si>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</si>
  <si>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</si>
  <si>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</si>
  <si>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</si>
  <si>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</si>
  <si>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</si>
  <si>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</si>
  <si>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</si>
  <si>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</si>
  <si>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</si>
  <si>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</si>
  <si>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</si>
  <si>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</si>
  <si>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</si>
  <si>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</si>
  <si>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</si>
  <si>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</si>
  <si>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</si>
  <si>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</si>
  <si>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</si>
  <si>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</si>
  <si>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</si>
  <si>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</si>
  <si>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</si>
  <si>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</si>
  <si>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</si>
  <si>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</si>
  <si>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</si>
  <si>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</si>
  <si>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</si>
  <si>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</si>
  <si>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</si>
  <si>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</si>
  <si>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</si>
  <si>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</si>
  <si>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</si>
  <si>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</si>
  <si>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</si>
  <si>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</si>
  <si>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</si>
  <si>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</si>
  <si>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</si>
  <si>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</si>
  <si>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</si>
  <si>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</si>
  <si>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</si>
  <si>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</si>
  <si>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</si>
  <si>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</si>
  <si>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</si>
  <si>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</si>
  <si>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</si>
  <si>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</si>
  <si>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</si>
  <si>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</si>
  <si>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</si>
  <si>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</si>
  <si>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</si>
  <si>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</si>
  <si>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</si>
  <si>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</si>
  <si>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</si>
  <si>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</si>
  <si>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</si>
  <si>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</si>
  <si>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</si>
  <si>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</si>
  <si>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</si>
  <si>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</si>
  <si>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</si>
  <si>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</si>
  <si>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</si>
  <si>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</si>
  <si>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</si>
  <si>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</si>
  <si>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</si>
  <si>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</si>
  <si>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</si>
  <si>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</si>
  <si>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</si>
  <si>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</si>
  <si>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</si>
  <si>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</si>
  <si>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</si>
  <si>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</si>
  <si>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</si>
  <si>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</si>
  <si>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</si>
  <si>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</si>
  <si>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</si>
  <si>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</si>
  <si>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</si>
  <si>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</si>
  <si>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</si>
  <si>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</si>
  <si>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</si>
  <si>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</si>
  <si>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</si>
  <si>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</si>
  <si>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</si>
  <si>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</si>
  <si>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</si>
  <si>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</si>
  <si>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</si>
  <si>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</si>
  <si>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</si>
  <si>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</si>
  <si>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</si>
  <si>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</si>
  <si>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</si>
  <si>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</si>
  <si>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</si>
  <si>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</si>
  <si>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</si>
  <si>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</si>
  <si>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</si>
  <si>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</si>
  <si>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</si>
  <si>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</si>
  <si>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</si>
  <si>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</si>
  <si>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</si>
  <si>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</si>
  <si>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</si>
  <si>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</si>
  <si>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</si>
  <si>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</si>
  <si>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</si>
  <si>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</si>
  <si>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</si>
  <si>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</si>
  <si>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</si>
  <si>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</si>
  <si>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</si>
  <si>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</si>
  <si>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</si>
  <si>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</si>
  <si>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</si>
  <si>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</si>
  <si>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</si>
  <si>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</si>
  <si>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</si>
  <si>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</si>
  <si>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</si>
  <si>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</si>
  <si>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</si>
  <si>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</si>
  <si>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</si>
  <si>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</si>
  <si>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</si>
  <si>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</si>
  <si>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</si>
  <si>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</si>
  <si>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</si>
  <si>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</si>
  <si>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</si>
  <si>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</si>
  <si>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</si>
  <si>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</si>
  <si>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</si>
  <si>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</si>
  <si>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</si>
  <si>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</si>
  <si>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</si>
  <si>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</si>
  <si>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</si>
  <si>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</si>
  <si>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</si>
  <si>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</si>
  <si>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</si>
  <si>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</si>
  <si>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</si>
  <si>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</si>
  <si>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</si>
  <si>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</si>
  <si>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</si>
  <si>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</si>
  <si>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</si>
  <si>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</si>
  <si>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</si>
  <si>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</si>
  <si>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</si>
  <si>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</si>
  <si>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</si>
  <si>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</si>
  <si>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</si>
  <si>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</si>
  <si>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</si>
  <si>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</si>
  <si>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</si>
  <si>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</si>
  <si>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</si>
  <si>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</si>
  <si>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</si>
  <si>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</si>
  <si>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</si>
  <si>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</si>
  <si>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</si>
  <si>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</si>
  <si>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</si>
  <si>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</si>
  <si>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</si>
  <si>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</si>
  <si>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</si>
  <si>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</si>
  <si>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</si>
  <si>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</si>
  <si>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</si>
  <si>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</si>
  <si>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</si>
  <si>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</si>
  <si>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</si>
  <si>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</si>
  <si>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</si>
  <si>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</si>
  <si>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</si>
  <si>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</si>
  <si>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</si>
  <si>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</si>
  <si>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</si>
  <si>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</si>
  <si>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</si>
  <si>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</si>
  <si>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</si>
  <si>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</si>
  <si>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</si>
  <si>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</si>
  <si>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</si>
  <si>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</si>
  <si>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</si>
  <si>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</si>
  <si>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</si>
  <si>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</si>
  <si>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</si>
  <si>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</si>
  <si>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</si>
  <si>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</si>
  <si>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</si>
  <si>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</si>
  <si>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</si>
  <si>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</si>
  <si>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</si>
  <si>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</si>
  <si>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</si>
  <si>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</si>
  <si>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</si>
  <si>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</si>
  <si>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</si>
  <si>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</si>
  <si>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</si>
  <si>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</si>
  <si>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</si>
  <si>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</si>
  <si>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</si>
  <si>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</si>
  <si>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</si>
  <si>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</si>
  <si>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</si>
  <si>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</si>
  <si>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</si>
  <si>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</si>
  <si>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</si>
  <si>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</si>
  <si>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</si>
  <si>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</si>
  <si>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</si>
  <si>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</si>
  <si>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</si>
  <si>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</si>
  <si>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</si>
  <si>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</si>
  <si>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</si>
  <si>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</si>
  <si>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</si>
  <si>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</si>
  <si>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</si>
  <si>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</si>
  <si>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</si>
  <si>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</si>
  <si>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</si>
  <si>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</si>
  <si>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</si>
  <si>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</si>
  <si>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</si>
  <si>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</si>
  <si>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</si>
  <si>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</si>
  <si>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</si>
  <si>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</si>
  <si>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</si>
  <si>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</si>
  <si>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</si>
  <si>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</si>
  <si>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</si>
  <si>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</si>
  <si>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</si>
  <si>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</si>
  <si>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</si>
  <si>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</si>
  <si>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</si>
  <si>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</si>
  <si>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</si>
  <si>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</si>
  <si>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</si>
  <si>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</si>
  <si>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</si>
  <si>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</si>
  <si>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</si>
  <si>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</si>
  <si>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</si>
  <si>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</si>
  <si>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</si>
  <si>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</si>
  <si>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</si>
  <si>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</si>
  <si>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</si>
  <si>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</si>
  <si>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</si>
  <si>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</si>
  <si>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</si>
  <si>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</si>
  <si>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</si>
  <si>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</si>
  <si>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</si>
  <si>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</si>
  <si>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</si>
  <si>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</si>
  <si>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</si>
  <si>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</si>
  <si>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</si>
  <si>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</si>
  <si>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</si>
  <si>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</si>
  <si>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</si>
  <si>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</si>
  <si>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</si>
  <si>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</si>
  <si>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</si>
  <si>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</si>
  <si>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</si>
  <si>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</si>
  <si>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</si>
  <si>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</si>
  <si>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</si>
  <si>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</si>
  <si>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</si>
  <si>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</si>
  <si>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</si>
  <si>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</si>
  <si>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</si>
  <si>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</si>
  <si>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</si>
  <si>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</si>
  <si>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</si>
  <si>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</si>
  <si>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</si>
  <si>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</si>
  <si>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</si>
  <si>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</si>
  <si>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</si>
  <si>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</si>
  <si>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</si>
  <si>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</si>
  <si>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</si>
  <si>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</si>
  <si>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</si>
  <si>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</si>
  <si>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</si>
  <si>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</si>
  <si>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</si>
  <si>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</si>
  <si>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</si>
  <si>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</si>
  <si>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</si>
  <si>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</si>
  <si>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</si>
  <si>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</si>
  <si>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</si>
  <si>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</si>
  <si>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</si>
  <si>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</si>
  <si>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</si>
  <si>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</si>
  <si>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</si>
  <si>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</si>
  <si>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</si>
  <si>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</si>
  <si>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</si>
  <si>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</si>
  <si>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</si>
  <si>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</si>
  <si>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</si>
  <si>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</si>
  <si>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</si>
  <si>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</si>
  <si>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</si>
  <si>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</si>
  <si>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</si>
  <si>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</si>
  <si>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</si>
  <si>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</si>
  <si>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</si>
  <si>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</si>
  <si>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</si>
  <si>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</si>
  <si>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</si>
  <si>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</si>
  <si>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</si>
  <si>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</si>
  <si>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</si>
  <si>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</si>
  <si>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</si>
  <si>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</si>
  <si>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</si>
  <si>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</si>
  <si>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</si>
  <si>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</si>
  <si>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</si>
  <si>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</si>
  <si>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</si>
  <si>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</si>
  <si>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</si>
  <si>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</si>
  <si>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</si>
  <si>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</si>
  <si>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</si>
  <si>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</si>
  <si>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</si>
  <si>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</si>
  <si>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</si>
  <si>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</si>
  <si>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</si>
  <si>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</si>
  <si>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</si>
  <si>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</si>
  <si>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</si>
  <si>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</si>
  <si>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</si>
  <si>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</si>
  <si>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</si>
  <si>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</si>
  <si>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</si>
  <si>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</si>
  <si>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</si>
  <si>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</si>
  <si>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</si>
  <si>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</si>
  <si>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</si>
  <si>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</si>
  <si>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</si>
  <si>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</si>
  <si>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</si>
  <si>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</si>
  <si>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</si>
  <si>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</si>
  <si>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</si>
  <si>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</si>
  <si>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</si>
  <si>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</si>
  <si>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</si>
  <si>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</si>
  <si>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</si>
  <si>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</si>
  <si>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</si>
  <si>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</si>
  <si>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</si>
  <si>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</si>
  <si>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</si>
  <si>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</si>
  <si>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</si>
  <si>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</si>
  <si>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</si>
  <si>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</si>
  <si>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</si>
  <si>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</si>
  <si>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</si>
  <si>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</si>
  <si>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</si>
  <si>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</si>
  <si>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</si>
  <si>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</si>
  <si>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</si>
  <si>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</si>
  <si>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</si>
  <si>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</si>
  <si>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</si>
  <si>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</si>
  <si>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</si>
  <si>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</si>
  <si>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</si>
  <si>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</si>
  <si>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</si>
  <si>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</si>
  <si>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</si>
  <si>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</si>
  <si>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</si>
  <si>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</si>
  <si>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</si>
  <si>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</si>
  <si>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</si>
  <si>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</si>
  <si>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</si>
  <si>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</si>
  <si>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</si>
  <si>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</si>
  <si>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</si>
  <si>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</si>
  <si>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</si>
  <si>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</si>
  <si>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</si>
  <si>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</si>
  <si>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</si>
  <si>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</si>
  <si>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</si>
  <si>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</si>
  <si>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</si>
  <si>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</si>
  <si>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</si>
  <si>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</si>
  <si>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</si>
  <si>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</si>
  <si>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</si>
  <si>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</si>
  <si>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</si>
  <si>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</si>
  <si>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</si>
  <si>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</si>
  <si>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</si>
  <si>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</si>
  <si>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</si>
  <si>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</si>
  <si>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</si>
  <si>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</si>
  <si>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</si>
  <si>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</si>
  <si>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</si>
  <si>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</si>
  <si>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</si>
  <si>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</si>
  <si>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</si>
  <si>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</si>
  <si>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</si>
  <si>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</si>
  <si>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</si>
  <si>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</si>
  <si>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</si>
  <si>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</si>
  <si>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</si>
  <si>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</si>
  <si>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</si>
  <si>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</si>
  <si>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</si>
  <si>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</si>
  <si>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</si>
  <si>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</si>
  <si>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</si>
  <si>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</si>
  <si>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</si>
  <si>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</si>
  <si>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</si>
  <si>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</si>
  <si>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</si>
  <si>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</si>
  <si>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</si>
  <si>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</si>
  <si>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</si>
  <si>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</si>
  <si>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</si>
  <si>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</si>
  <si>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</si>
  <si>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</si>
  <si>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</si>
  <si>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</si>
  <si>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</si>
  <si>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</si>
  <si>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</si>
  <si>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</si>
  <si>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</si>
  <si>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</si>
  <si>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</si>
  <si>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</si>
  <si>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</si>
  <si>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</si>
  <si>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</si>
  <si>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</si>
  <si>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</si>
  <si>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</si>
  <si>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</si>
  <si>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</si>
  <si>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</si>
  <si>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</si>
  <si>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</si>
  <si>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</si>
  <si>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</si>
  <si>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</si>
  <si>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</si>
  <si>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</si>
  <si>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</si>
  <si>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</si>
  <si>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</si>
  <si>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</si>
  <si>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</si>
  <si>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</si>
  <si>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</si>
  <si>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</si>
  <si>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</si>
  <si>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</si>
  <si>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</si>
  <si>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</si>
  <si>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</si>
  <si>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</si>
  <si>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</si>
  <si>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</si>
  <si>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</si>
  <si>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</si>
  <si>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</si>
  <si>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</si>
  <si>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</si>
  <si>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</si>
  <si>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</si>
  <si>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</si>
  <si>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</si>
  <si>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</si>
  <si>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</si>
  <si>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</si>
  <si>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</si>
  <si>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</si>
  <si>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</si>
  <si>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</si>
  <si>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</si>
  <si>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</si>
  <si>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</si>
  <si>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</si>
  <si>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</si>
  <si>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</si>
  <si>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</si>
  <si>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</si>
  <si>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</si>
  <si>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</si>
  <si>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</si>
  <si>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</si>
  <si>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</si>
  <si>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</si>
  <si>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</si>
  <si>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</si>
  <si>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</si>
  <si>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</si>
  <si>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</si>
  <si>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</si>
  <si>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</si>
  <si>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</si>
  <si>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</si>
  <si>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</si>
  <si>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</si>
  <si>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</si>
  <si>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</si>
  <si>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</si>
  <si>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</si>
  <si>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</si>
  <si>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</si>
  <si>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</si>
  <si>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</si>
  <si>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</si>
  <si>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</si>
  <si>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</si>
  <si>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</si>
  <si>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</si>
  <si>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</si>
  <si>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</si>
  <si>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</si>
  <si>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</si>
  <si>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</si>
  <si>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</si>
  <si>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</si>
  <si>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</si>
  <si>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</si>
  <si>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</si>
  <si>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</si>
  <si>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</si>
  <si>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</si>
  <si>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</si>
  <si>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</si>
  <si>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</si>
  <si>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</si>
  <si>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</si>
  <si>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</si>
  <si>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</si>
  <si>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</si>
  <si>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</si>
  <si>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</si>
  <si>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</si>
  <si>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</si>
  <si>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</si>
  <si>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</si>
  <si>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</si>
  <si>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</si>
  <si>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</si>
  <si>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</si>
  <si>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</si>
  <si>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</si>
  <si>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</si>
  <si>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</si>
  <si>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</si>
  <si>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</si>
  <si>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</si>
  <si>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</si>
  <si>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</si>
  <si>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</si>
  <si>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</si>
  <si>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</si>
  <si>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</si>
  <si>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</si>
  <si>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</si>
  <si>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</si>
  <si>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</si>
  <si>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</si>
  <si>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</si>
  <si>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</si>
  <si>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</si>
  <si>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</si>
  <si>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</si>
  <si>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</si>
  <si>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</si>
  <si>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</si>
  <si>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</si>
  <si>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</si>
  <si>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</si>
  <si>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</si>
  <si>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</si>
  <si>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</si>
  <si>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</si>
  <si>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</si>
  <si>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</si>
  <si>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</si>
  <si>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</si>
  <si>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</si>
  <si>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</si>
  <si>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</si>
  <si>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</si>
  <si>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</si>
  <si>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</si>
  <si>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</si>
  <si>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</si>
  <si>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</si>
  <si>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</si>
  <si>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</si>
  <si>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</si>
  <si>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</si>
  <si>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</si>
  <si>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</si>
  <si>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</si>
  <si>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</si>
  <si>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</si>
  <si>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</si>
  <si>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</si>
  <si>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</si>
  <si>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</si>
  <si>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</si>
  <si>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</si>
  <si>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</si>
  <si>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</si>
  <si>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</si>
  <si>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</si>
  <si>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</si>
  <si>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</si>
  <si>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</si>
  <si>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</si>
  <si>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</si>
  <si>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</si>
  <si>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</si>
  <si>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</si>
  <si>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</si>
  <si>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</si>
  <si>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</si>
  <si>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</si>
  <si>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</si>
  <si>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</si>
  <si>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</si>
  <si>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</si>
  <si>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</si>
  <si>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</si>
  <si>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</si>
  <si>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</si>
  <si>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</si>
  <si>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</si>
  <si>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</si>
  <si>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</si>
  <si>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</si>
  <si>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</si>
  <si>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</si>
  <si>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</si>
  <si>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</si>
  <si>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</si>
  <si>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</si>
  <si>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</si>
  <si>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</si>
  <si>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</si>
  <si>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</si>
  <si>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</si>
  <si>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</si>
  <si>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</si>
  <si>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</si>
  <si>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</si>
  <si>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</si>
  <si>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</si>
  <si>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</si>
  <si>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</si>
  <si>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</si>
  <si>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</si>
  <si>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</si>
  <si>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</si>
  <si>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</si>
  <si>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</si>
  <si>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</si>
  <si>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</si>
  <si>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</si>
  <si>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</si>
  <si>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</si>
  <si>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</si>
  <si>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</si>
  <si>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</si>
  <si>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</si>
  <si>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</si>
  <si>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</si>
  <si>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</si>
  <si>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</si>
  <si>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</si>
  <si>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</si>
  <si>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</si>
  <si>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</si>
  <si>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</si>
  <si>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</si>
  <si>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</si>
  <si>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</si>
  <si>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</si>
  <si>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</si>
  <si>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</si>
  <si>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</si>
  <si>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</si>
  <si>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</si>
  <si>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</si>
  <si>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</si>
  <si>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</si>
  <si>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</si>
  <si>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</si>
  <si>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</si>
  <si>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</si>
  <si>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</si>
  <si>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</si>
  <si>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</si>
  <si>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</si>
  <si>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</si>
  <si>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</si>
  <si>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</si>
  <si>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</si>
  <si>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</si>
  <si>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</si>
  <si>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</si>
  <si>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</si>
  <si>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</si>
  <si>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</si>
  <si>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</si>
  <si>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</si>
  <si>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</si>
  <si>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</si>
  <si>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</si>
  <si>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</si>
  <si>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</si>
  <si>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</si>
  <si>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</si>
  <si>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</si>
  <si>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</si>
  <si>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</si>
  <si>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</si>
  <si>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</si>
  <si>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</si>
  <si>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</si>
  <si>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</si>
  <si>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</si>
  <si>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</si>
  <si>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</si>
  <si>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</si>
  <si>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</si>
  <si>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</si>
  <si>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</si>
  <si>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</si>
  <si>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</si>
  <si>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</si>
  <si>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</si>
  <si>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</si>
  <si>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</si>
  <si>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</si>
  <si>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</si>
  <si>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</si>
  <si>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</si>
  <si>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</si>
  <si>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</si>
  <si>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</si>
  <si>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</si>
  <si>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</si>
  <si>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</si>
  <si>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</si>
  <si>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</si>
  <si>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</si>
  <si>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</si>
  <si>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</si>
  <si>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</si>
  <si>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</si>
  <si>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</si>
  <si>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</si>
  <si>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</si>
  <si>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</si>
  <si>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</si>
  <si>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</si>
  <si>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</si>
  <si>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</si>
  <si>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</si>
  <si>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</si>
  <si>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</si>
  <si>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</si>
  <si>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</si>
  <si>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</si>
  <si>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</si>
  <si>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</si>
  <si>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</si>
  <si>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</si>
  <si>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</si>
  <si>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</si>
  <si>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</si>
  <si>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</si>
  <si>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</si>
  <si>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</si>
  <si>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</si>
  <si>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</si>
  <si>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</si>
  <si>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</si>
  <si>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</si>
  <si>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</si>
  <si>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</si>
  <si>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</si>
  <si>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</si>
  <si>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</si>
  <si>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</si>
  <si>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</si>
  <si>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</si>
  <si>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</si>
  <si>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</si>
  <si>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</si>
  <si>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</si>
  <si>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</si>
  <si>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</si>
  <si>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</si>
  <si>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</si>
  <si>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</si>
  <si>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</si>
  <si>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</si>
  <si>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</si>
  <si>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</si>
  <si>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</si>
  <si>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</si>
  <si>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</si>
  <si>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</si>
  <si>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</si>
  <si>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</si>
  <si>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</si>
  <si>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</si>
  <si>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</si>
  <si>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</si>
  <si>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</si>
  <si>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</si>
  <si>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</si>
  <si>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</si>
  <si>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</si>
  <si>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</si>
  <si>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</si>
  <si>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</si>
  <si>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</si>
  <si>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</si>
  <si>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</si>
  <si>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</si>
  <si>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</si>
  <si>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</si>
  <si>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</si>
  <si>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</si>
  <si>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</si>
  <si>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</si>
  <si>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</si>
  <si>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</si>
  <si>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</si>
  <si>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</si>
  <si>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</si>
  <si>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</si>
  <si>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</si>
  <si>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</si>
  <si>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</si>
  <si>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</si>
  <si>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</si>
  <si>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</si>
  <si>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</si>
  <si>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</si>
  <si>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</si>
  <si>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</si>
  <si>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</si>
  <si>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</si>
  <si>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</si>
  <si>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</si>
  <si>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</si>
  <si>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</si>
  <si>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</si>
  <si>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</si>
  <si>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</si>
  <si>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</si>
  <si>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</si>
  <si>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</si>
  <si>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</si>
  <si>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</si>
  <si>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</si>
  <si>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</si>
  <si>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</si>
  <si>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</si>
  <si>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</si>
  <si>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</si>
  <si>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</si>
  <si>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</si>
  <si>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</si>
  <si>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</si>
  <si>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</si>
  <si>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</si>
  <si>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</si>
  <si>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</si>
  <si>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</si>
  <si>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</si>
  <si>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</si>
  <si>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</si>
  <si>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</si>
  <si>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</si>
  <si>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</si>
  <si>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</si>
  <si>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</si>
  <si>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</si>
  <si>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</si>
  <si>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</si>
  <si>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</si>
  <si>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</si>
  <si>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</si>
  <si>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</si>
  <si>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</si>
  <si>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</si>
  <si>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</si>
  <si>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</si>
  <si>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</si>
  <si>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</si>
  <si>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</si>
  <si>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</si>
  <si>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</si>
  <si>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</si>
  <si>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</si>
  <si>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</si>
  <si>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</si>
  <si>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</si>
  <si>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</si>
  <si>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</si>
  <si>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</si>
  <si>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</si>
  <si>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</si>
  <si>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</si>
  <si>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</si>
  <si>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</si>
  <si>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</si>
  <si>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</si>
  <si>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</si>
  <si>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</si>
  <si>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</si>
  <si>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</si>
  <si>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</si>
  <si>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</si>
  <si>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</si>
  <si>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</si>
  <si>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</si>
  <si>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</si>
  <si>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</si>
  <si>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</si>
  <si>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</si>
  <si>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</si>
  <si>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</si>
  <si>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</si>
  <si>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</si>
  <si>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</si>
  <si>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</si>
  <si>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</si>
  <si>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</si>
  <si>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</si>
  <si>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</si>
  <si>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</si>
  <si>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</si>
  <si>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</si>
  <si>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</si>
  <si>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</si>
  <si>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</si>
  <si>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</si>
  <si>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</si>
  <si>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</si>
  <si>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</si>
  <si>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</si>
  <si>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</si>
  <si>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</si>
  <si>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</si>
  <si>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</si>
  <si>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</si>
  <si>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</si>
  <si>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</si>
  <si>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</si>
  <si>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</si>
  <si>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</si>
  <si>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</si>
  <si>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</si>
  <si>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</si>
  <si>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</si>
  <si>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</si>
  <si>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</si>
  <si>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</si>
  <si>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</si>
  <si>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</si>
  <si>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</si>
  <si>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</si>
  <si>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</si>
  <si>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</si>
  <si>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</si>
  <si>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</si>
  <si>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</si>
  <si>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</si>
  <si>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</si>
  <si>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</si>
  <si>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</si>
  <si>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</si>
  <si>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</si>
  <si>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</si>
  <si>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</si>
  <si>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</si>
  <si>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</si>
  <si>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</si>
  <si>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</si>
  <si>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</si>
  <si>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</si>
  <si>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</si>
  <si>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</si>
  <si>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</si>
  <si>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</si>
  <si>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</si>
  <si>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</si>
  <si>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</si>
  <si>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</si>
  <si>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</si>
  <si>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</si>
  <si>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</si>
  <si>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</si>
  <si>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</si>
  <si>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</si>
  <si>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</si>
  <si>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</si>
  <si>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</si>
  <si>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</si>
  <si>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</si>
  <si>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</si>
  <si>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</si>
  <si>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</si>
  <si>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</si>
  <si>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</si>
  <si>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</si>
  <si>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</si>
  <si>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</si>
  <si>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</si>
  <si>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</si>
  <si>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</si>
  <si>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</si>
  <si>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</si>
  <si>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</si>
  <si>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</si>
  <si>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</si>
  <si>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</si>
  <si>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</si>
  <si>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</si>
  <si>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</si>
  <si>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</si>
  <si>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</si>
  <si>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</si>
  <si>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</si>
  <si>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</si>
  <si>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</si>
  <si>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</si>
  <si>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</si>
  <si>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</si>
  <si>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</si>
  <si>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</si>
  <si>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</si>
  <si>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</si>
  <si>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</si>
  <si>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</si>
  <si>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</si>
  <si>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</si>
  <si>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</si>
  <si>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</si>
  <si>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</si>
  <si>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</si>
  <si>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</si>
  <si>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</si>
  <si>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</si>
  <si>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</si>
  <si>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</si>
  <si>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</si>
  <si>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</si>
  <si>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</si>
  <si>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</si>
  <si>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</si>
  <si>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</si>
  <si>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</si>
  <si>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PCM-20251123-00001783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</si>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</sst>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3" totalsRowShown="0" headerRowDxfId="30" dataDxfId="29" headerRowBorderDxfId="27" tableBorderDxfId="28">
  <autoFilter ref="A1:L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321.8497194444426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5.484675925981719E-2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45984.798145370369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45984.798145370369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45984.798145370369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45984.798145370369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45984.798145370369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45984.798145370369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45984.798145370369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45984.798145370369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45984.798145370369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45984.798145370369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45984.798145370369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45984.798145370369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45984.798145370369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45984.798145370369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45984.798145370369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45984.798145370369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45984.798145370369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45984.798145370369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45984.798145370369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45984.798145370369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45984.798145370369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45984.798145370369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45984.798145370369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45984.798145370369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45984.798145370369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45984.798145370369</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45984.798145370369</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159.79830740740726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0.41072638888726942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45984.798145370369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45984.798145370369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45984.798145370369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45984.798145370369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45984.798145370369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45984.798145370369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45984.798145370369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45984.798145370369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45984.798145370369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45984.798145370369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45984.798145370369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45984.798145370369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45984.798145370369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45984.798145370369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45984.798145370369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45984.798145370369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45984.798145370369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45984.798145370369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45984.798145370369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45984.798145370369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45984.798145370369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45984.798145370369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45984.798145370369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45984.798145370369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45984.798145370369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45984.798145370369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45984.798145370369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45984.798145370369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45984.798145370369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45984.798145370369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45984.798145370369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45984.798145370369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45984.798145370369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45984.798145370369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45984.798145370369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45984.798145370369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45984.798145370369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45984.798145370369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45984.798145370369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45984.798145370369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45984.798145370369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45984.798145370369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45984.798145370369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45984.798145370369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45984.798145370369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45984.798145370369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45984.798145370369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45984.798145370369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45984.798145370369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45984.798145370369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45984.798145370369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45984.798145370369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45984.798145370369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45984.798145370369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45984.798145370369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45984.798145370369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45984.798145370369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45984.798145370369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45984.798145370369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45984.798145370369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45984.798145370369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45984.798145370369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45984.798145370369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45984.798145370369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45984.798145370369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45984.798145370369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45984.798145370369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45984.798145370369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45984.798145370369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45984.798145370369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45984.798145370369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45984.798145370369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45984.798145370369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45984.798145370369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45984.798145370369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45984.798145370369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45984.798145370369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45984.798145370369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45984.798145370369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45984.798145370369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45984.798145370369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45984.798145370369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45984.798145370369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45984.798145370369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45984.798145370369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45984.798145370369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45984.798145370369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45984.798145370369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45984.798145370369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45984.798145370369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45984.798145370369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45984.798145370369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45984.798145370369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45984.798145370369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45984.798145370369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45984.798145370369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45984.798145370369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45984.798145370369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45984.798145370369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45984.798145370369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45984.798145370369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45984.798145370369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45984.798145370369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45984.798145370369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45984.798145370369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45984.798145370369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45984.798145370369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45984.798145370369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45984.798145370369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45984.798145370369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45984.798145370369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45984.798145370369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45984.798145370369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45984.798145370369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45984.798145370369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45984.798145370369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45984.798145370369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45984.798145370369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45984.798145370369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45984.798145370369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45984.798145370369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45984.798145370369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45984.798145370369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45984.798145370369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45984.798145370369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45984.798145370369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45984.798145370369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45984.798145370369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45984.798145370369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45984.798145370369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45984.798145370369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45984.798145370369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45984.798145370369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45984.798145370369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45984.798145370369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45984.798145370369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45984.798145370369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45984.798145370369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45984.798145370369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45984.798145370369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45984.798145370369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45984.798145370369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45984.798145370369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45984.798145370369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45984.798145370369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45984.798145370369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45984.798145370369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45984.798145370369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45984.798145370369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45984.798145370369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45984.798145370369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45984.798145370369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45984.798145370369</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45984.798145370369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45984.798145370369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45984.798145370369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45984.798145370369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45984.798145370369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45984.798145370369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45984.798145370369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45984.798145370369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45984.798145370369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45984.798145370369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45984.798145370369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45984.798145370369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45984.798145370369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45984.798145370369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45984.798145370369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45984.798145370369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45984.798145370369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45984.798145370369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45984.798145370369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45984.798145370369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45984.798145370369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45984.798145370369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45984.798145370369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45984.798145370369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45984.798145370369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45984.798145370369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45984.798145370369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45984.798145370369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45984.798145370369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45984.798145370369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45984.798145370369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45984.798145370369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45984.798145370369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45984.798145370369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45984.798145370369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45984.798145370369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45984.798145370369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45984.798145370369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45984.798145370369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45984.798145370369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45984.798145370369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45984.798145370369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45984.798145370369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45984.798145370369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45984.798145370369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45984.798145370369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45984.798145370369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45984.798145370369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45984.798145370369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45984.798145370369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45984.798145370369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45984.798145370369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45984.798145370369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45984.798145370369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45984.798145370369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45984.798145370369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45984.798145370369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45984.798145370369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45984.798145370369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45984.798145370369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45984.798145370369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45984.798145370369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45984.798145370369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45984.798145370369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45984.798145370369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45984.798145370369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45984.798145370369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45984.798145370369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45984.798145370369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45984.798145370369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45984.798145370369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45984.798145370369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45984.798145370369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45984.798145370369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45984.798145370369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45984.798145370369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45984.798145370369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45984.798145370369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45984.798145370369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45984.798145370369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45984.798145370369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45984.798145370369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45984.798145370369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45984.798145370369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45984.798145370369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45984.798145370369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45984.798145370369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45984.798145370369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45984.798145370369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45984.798145370369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45984.798145370369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45984.798145370369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45984.798145370369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45984.798145370369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45984.798145370369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45984.798145370369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45984.798145370369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45984.798145370369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45984.798145370369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45984.798145370369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45984.798145370369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45984.798145370369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45984.798145370369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45984.798145370369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45984.798145370369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45984.798145370369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45984.798145370369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45984.798145370369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45984.798145370369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45984.798145370369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45984.798145370369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45984.798145370369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45984.798145370369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45984.798145370369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45984.798145370369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45984.798145370369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45984.798145370369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45984.798145370369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45984.798145370369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45984.798145370369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45984.798145370369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45984.798145370369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45984.798145370369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45984.798145370369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45984.798145370369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45984.798145370369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45984.798145370369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45984.798145370369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45984.798145370369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45984.798145370369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45984.798145370369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45984.798145370369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45984.798145370369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45984.798145370369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45984.798145370369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45984.798145370369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45984.798145370369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45984.798145370369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45984.798145370369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45984.798145370369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45984.798145370369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45984.798145370369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45984.798145370369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45984.798145370369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45984.798145370369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45984.798145370369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45984.798145370369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45984.798145370369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45984.798145370369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45984.798145370369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45984.798145370369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45984.798145370369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45984.798145370369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45984.798145370369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45984.798145370369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45984.798145370369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45984.798145370369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45984.798145370369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45984.798145370369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45984.798145370369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45984.798145370369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45984.798145370369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45984.798145370369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45984.798145370369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45984.798145370369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45984.798145370369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45984.798145370369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45984.798145370369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45984.798145370369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45984.798145370369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45984.798145370369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45984.798145370369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45984.798145370369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45984.798145370369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45984.798145370369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45984.798145370369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45984.798145370369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45984.798145370369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45984.798145370369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45984.798145370369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45984.798145370369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45984.798145370369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45984.798145370369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45984.798145370369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45984.798145370369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45984.798145370369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45984.798145370369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45984.798145370369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45984.798145370369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45984.798145370369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45984.798145370369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45984.798145370369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45984.798145370369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45984.798145370369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45984.798145370369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45984.798145370369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45984.798145370369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45984.798145370369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45984.798145370369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45984.798145370369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45984.798145370369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45984.798145370369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45984.798145370369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45984.798145370369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45984.798145370369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45984.798145370369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45984.798145370369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45984.798145370369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45984.798145370369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45984.798145370369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45984.798145370369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45984.798145370369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45984.798145370369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45984.798145370369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45984.798145370369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45984.798145370369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45984.798145370369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45984.798145370369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45984.798145370369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45984.798145370369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45984.798145370369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45984.798145370369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45984.798145370369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45984.798145370369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45984.798145370369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45984.798145370369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45984.798145370369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45984.798145370369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45984.798145370369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45984.798145370369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45984.798145370369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45984.798145370369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45984.798145370369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45984.798145370369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45984.798145370369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45984.798145370369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45984.798145370369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45984.798145370369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45984.798145370369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45984.798145370369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45984.798145370369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45984.798145370369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45984.798145370369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45984.798145370369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45984.798145370369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45984.798145370369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45984.798145370369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45984.798145370369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45984.798145370369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45984.798145370369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45984.798145370369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45984.798145370369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45984.798145370369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45984.798145370369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45984.798145370369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45984.798145370369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45984.798145370369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45984.798145370369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45984.798145370369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45984.798145370369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45984.798145370369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45984.798145370369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45984.798145370369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45984.798145370369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45984.798145370369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45984.798145370369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45984.798145370369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45984.798145370369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45984.798145370369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45984.798145370369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45984.798145370369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45984.798145370369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45984.798145370369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45984.798145370369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45984.798145370369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45984.798145370369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45984.798145370369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45984.798145370369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45984.798145370369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45984.798145370369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45984.798145370369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45984.798145370369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45984.798145370369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45984.798145370369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45984.798145370369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45984.798145370369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45984.798145370369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45984.798145370369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45984.798145370369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45984.798145370369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45984.798145370369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45984.798145370369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45984.798145370369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45984.798145370369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45984.798145370369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45984.798145370369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45984.798145370369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45984.798145370369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45984.798145370369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45984.798145370369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45984.798145370369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45984.798145370369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45984.798145370369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45984.798145370369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45984.798145370369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45984.798145370369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45984.798145370369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45984.798145370369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45984.798145370369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45984.798145370369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45984.798145370369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45984.798145370369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45984.798145370369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45984.798145370369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45984.798145370369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45984.798145370369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45984.798145370369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45984.798145370369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45984.798145370369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45984.798145370369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45984.798145370369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45984.798145370369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45984.798145370369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45984.798145370369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45984.798145370369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45984.798145370369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45984.798145370369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45984.798145370369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45984.798145370369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45984.798145370369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45984.798145370369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45984.798145370369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45984.798145370369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45984.798145370369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45984.798145370369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45984.798145370369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45984.798145370369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45984.798145370369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45984.798145370369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45984.798145370369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45984.798145370369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45984.798145370369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45984.798145370369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45984.798145370369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45984.798145370369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45984.798145370369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45984.798145370369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45984.798145370369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45984.798145370369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45984.798145370369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45984.798145370369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45984.798145370369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45984.798145370369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45984.798145370369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45984.798145370369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45984.798145370369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45984.798145370369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45984.798145370369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45984.798145370369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45984.798145370369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45984.798145370369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45984.798145370369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45984.798145370369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45984.798145370369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45984.798145370369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45984.798145370369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45984.798145370369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45984.798145370369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45984.798145370369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45984.798145370369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45984.798145370369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45984.798145370369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45984.798145370369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45984.798145370369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45984.798145370369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45984.798145370369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45984.798145370369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45984.798145370369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45984.798145370369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45984.798145370369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45984.798145370369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45984.798145370369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45984.798145370369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45984.798145370369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45984.798145370369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45984.798145370369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45984.798145370369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45984.798145370369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45984.798145370369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45984.798145370369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45984.798145370369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45984.798145370369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45984.798145370369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45984.798145370369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45984.798145370369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45984.798145370369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45984.798145370369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45984.798145370369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45984.798145370369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45984.798145370369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45984.798145370369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45984.798145370369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45984.798145370369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45984.798145370369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45984.798145370369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45984.798145370369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45984.798145370369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45984.798145370369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45984.798145370369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45984.798145370369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45984.798145370369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45984.798145370369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45984.798145370369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45984.798145370369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45984.798145370369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45984.798145370369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45984.798145370369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45984.798145370369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45984.798145370369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45984.798145370369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45984.798145370369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45984.798145370369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45984.798145370369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45984.798145370369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45984.798145370369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45984.798145370369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45984.798145370369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45984.798145370369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45984.798145370369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45984.798145370369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45984.798145370369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45984.798145370369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45984.798145370369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45984.798145370369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45984.798145370369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45984.798145370369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45984.798145370369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45984.798145370369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45984.798145370369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45984.798145370369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45984.798145370369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45984.798145370369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45984.798145370369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45984.798145370369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45984.798145370369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45984.798145370369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45984.798145370369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45984.798145370369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45984.798145370369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45984.798145370369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45984.798145370369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45984.798145370369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45984.798145370369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45984.798145370369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45984.798145370369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45984.798145370369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45984.798145370369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45984.798145370369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45984.798145370369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45984.798145370369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45984.798145370369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45984.798145370369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45984.798145370369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45984.798145370369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45984.798145370369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45984.798145370369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45984.798145370369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45984.798145370369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45984.798145370369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45984.798145370369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45984.798145370369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45984.798145370369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45984.798145370369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45984.798145370369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45984.798145370369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45984.798145370369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45984.798145370369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45984.798145370369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45984.798145370369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45984.798145370369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45984.798145370369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45984.798145370369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45984.798145370369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45984.798145370369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45984.798145370369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45984.798145370369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45984.798145370369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45984.798145370369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45984.798145370369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45984.798145370369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45984.798145370369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45984.798145370369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45984.798145370369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45984.798145370369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45984.798145370369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45984.798145370369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45984.798145370369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45984.798145370369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45984.798145370369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45984.798145370369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45984.798145370369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45984.798145370369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45984.798145370369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45984.798145370369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45984.798145370369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45984.798145370369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45984.798145370369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45984.798145370369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45984.798145370369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45984.798145370369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45984.798145370369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45984.798145370369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45984.798145370369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45984.798145370369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45984.798145370369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45984.798145370369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45984.798145370369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45984.798145370369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45984.798145370369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45984.798145370369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45984.798145370369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45984.798145370369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45984.798145370369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45984.798145370369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45984.798145370369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45984.798145370369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45984.798145370369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45984.798145370369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45984.798145370369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45984.798145370369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45984.798145370369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45984.798145370369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45984.798145370369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45984.798145370369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45984.798145370369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45984.798145370369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45984.798145370369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45984.798145370369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45984.798145370369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45984.798145370369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45984.798145370369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45984.798145370369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45984.798145370369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45984.798145370369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45984.798145370369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45984.798145370369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45984.798145370369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45984.798145370369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45984.798145370369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45984.798145370369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45984.798145370369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45984.798145370369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45984.798145370369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45984.798145370369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45984.798145370369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45984.798145370369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45984.798145370369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45984.798145370369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45984.798145370369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45984.798145370369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45984.798145370369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45984.798145370369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45984.798145370369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45984.798145370369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45984.798145370369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45984.798145370369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45984.798145370369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45984.798145370369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45984.798145370369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45984.798145370369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45984.798145370369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45984.798145370369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45984.798145370369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45984.798145370369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45984.798145370369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45984.798145370369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45984.798145370369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45984.798145370369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45984.798145370369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45984.798145370369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45984.798145370369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45984.798145370369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45984.798145370369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45984.798145370369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45984.798145370369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45984.798145370369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45984.798145370369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45984.798145370369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45984.798145370369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45984.798145370369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45984.798145370369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45984.798145370369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45984.798145370369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45984.798145370369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45984.798145370369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45984.798145370369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45984.798145370369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45984.798145370369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45984.798145370369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45984.798145370369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45984.798145370369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45984.798145370369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45984.798145370369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45984.798145370369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45984.798145370369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45984.798145370369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45984.798145370369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45984.798145370369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45984.798145370369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45984.798145370369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45984.798145370369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45984.798145370369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45984.798145370369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45984.798145370369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45984.798145370369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45984.798145370369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45984.798145370369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45984.798145370369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45984.798145370369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45984.798145370369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45984.798145370369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45984.798145370369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45984.798145370369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45984.798145370369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45984.798145370369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45984.798145370369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45984.798145370369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45984.798145370369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45984.798145370369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45984.798145370369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45984.798145370369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45984.798145370369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45984.798145370369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45984.798145370369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45984.798145370369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45984.798145370369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45984.798145370369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45984.798145370369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45984.798145370369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45984.798145370369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45984.798145370369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45984.798145370369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45984.798145370369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45984.798145370369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45984.798145370369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45984.798145370369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45984.798145370369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45984.798145370369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45984.798145370369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45984.798145370369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45984.798145370369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45984.798145370369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45984.798145370369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45984.798145370369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45984.798145370369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45984.798145370369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45984.798145370369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45984.798145370369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45984.798145370369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45984.798145370369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45984.798145370369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45984.798145370369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45984.798145370369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45984.798145370369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45984.798145370369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45984.798145370369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45984.798145370369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45984.798145370369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45984.798145370369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45984.798145370369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45984.798145370369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45984.798145370369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45984.798145370369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45984.798145370369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45984.798145370369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45984.798145370369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45984.798145370369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45984.798145370369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45984.798145370369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45984.798145370369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45984.798145370369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45984.798145370369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45984.798145370369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45984.798145370369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45984.798145370369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45984.798145370369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45984.798145370369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45984.798145370369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45984.798145370369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45984.798145370369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45984.798145370369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45984.798145370369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45984.798145370369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45984.798145370369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45984.798145370369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45984.798145370369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45984.798145370369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45984.798145370369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45984.798145370369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45984.798145370369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45984.798145370369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45984.798145370369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45984.798145370369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45984.798145370369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45984.798145370369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45984.798145370369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45984.798145370369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45984.798145370369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45984.798145370369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45984.798145370369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45984.798145370369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45984.798145370369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45984.798145370369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45984.798145370369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45984.798145370369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45984.798145370369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45984.798145370369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45984.798145370369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45984.798145370369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45984.798145370369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45984.798145370369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45984.798145370369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45984.798145370369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45984.798145370369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45984.798145370369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45984.798145370369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45984.798145370369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45984.798145370369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45984.798145370369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45984.798145370369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45984.798145370369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45984.798145370369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45984.798145370369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45984.798145370369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45984.798145370369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45984.798145370369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45984.798145370369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45984.798145370369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45984.798145370369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45984.798145370369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45984.798145370369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45984.798145370369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45984.798145370369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45984.798145370369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45984.798145370369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45984.798145370369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45984.798145370369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45984.798145370369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45984.798145370369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45984.798145370369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45984.798145370369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45984.798145370369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45984.798145370369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45984.798145370369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45984.798145370369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45984.798145370369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45984.798145370369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45984.798145370369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45984.798145370369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45984.798145370369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45984.798145370369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45984.798145370369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45984.798145370369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45984.798145370369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45984.798145370369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45984.798145370369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45984.798145370369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45984.798145370369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45984.798145370369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45984.798145370369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45984.798145370369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45984.798145370369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45984.798145370369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45984.798145370369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45984.798145370369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45984.798145370369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45984.798145370369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45984.798145370369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45984.798145370369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45984.798145370369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45984.798145370369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45984.798145370369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45984.798145370369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45984.798145370369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45984.798145370369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45984.798145370369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45984.798145370369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45984.798145370369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45984.798145370369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45984.798145370369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45984.798145370369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45984.798145370369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45984.798145370369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45984.798145370369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45984.798145370369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45984.798145370369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45984.798145370369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45984.798145370369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45984.798145370369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45984.798145370369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45984.798145370369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45984.798145370369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45984.798145370369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45984.798145370369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45984.798145370369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45984.798145370369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45984.798145370369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45984.798145370369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45984.798145370369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45984.798145370369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45984.798145370369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45984.798145370369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45984.798145370369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45984.798145370369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45984.798145370369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45984.798145370369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45984.798145370369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45984.798145370369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45984.798145370369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45984.798145370369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45984.798145370369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45984.798145370369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45984.798145370369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45984.798145370369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45984.798145370369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45984.798145370369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45984.798145370369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45984.798145370369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45984.798145370369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45984.798145370369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45984.798145370369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45984.798145370369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45984.798145370369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45984.798145370369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45984.798145370369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45984.798145370369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45984.798145370369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45984.798145370369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45984.798145370369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45984.798145370369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45984.798145370369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45984.798145370369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45984.798145370369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45984.798145370369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45984.798145370369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45984.798145370369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45984.798145370369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45984.798145370369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45984.798145370369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45984.798145370369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45984.798145370369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45984.798145370369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45984.798145370369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45984.798145370369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45984.798145370369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45984.798145370369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45984.798145370369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45984.798145370369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45984.798145370369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45984.798145370369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45984.798145370369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45984.798145370369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45984.798145370369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45984.798145370369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45984.798145370369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45984.798145370369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45984.798145370369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45984.798145370369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45984.798145370369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45984.798145370369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45984.798145370369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45984.798145370369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45984.798145370369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45984.798145370369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45984.798145370369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45984.798145370369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45984.798145370369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45984.798145370369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45984.798145370369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45984.798145370369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45984.798145370369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45984.798145370369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45984.798145370369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45984.798145370369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45984.798145370369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45984.798145370369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45984.798145370369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45984.798145370369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45984.798145370369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45984.798145370369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45984.798145370369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45984.798145370369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45984.798145370369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45984.798145370369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45984.798145370369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45984.798145370369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45984.798145370369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45984.798145370369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45984.798145370369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45984.798145370369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45984.798145370369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45984.798145370369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45984.798145370369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45984.798145370369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45984.798145370369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45984.798145370369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45984.798145370369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45984.798145370369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45984.798145370369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45984.798145370369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45984.798145370369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45984.798145370369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45984.798145370369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45984.798145370369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45984.798145370369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45984.798145370369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45984.798145370369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45984.798145370369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45984.798145370369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45984.798145370369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45984.798145370369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45984.798145370369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45984.798145370369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45984.798145370369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45984.798145370369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45984.798145370369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45984.798145370369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45984.798145370369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45984.798145370369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45984.798145370369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45984.798145370369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45984.798145370369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45984.798145370369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45984.798145370369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45984.798145370369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45984.798145370369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45984.798145370369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45984.798145370369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45984.798145370369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45984.798145370369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45984.798145370369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45984.798145370369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45984.798145370369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45984.798145370369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45984.798145370369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45984.798145370369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45984.798145370369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45984.798145370369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45984.798145370369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45984.798145370369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45984.798145370369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45984.798145370369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45984.798145370369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45984.798145370369</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281.31742777777254</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0.30503194444463588</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ref="G4:G40" ca="1" si="0">IFERROR(NOW()-F4,"")</f>
        <v>45984.798145370369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45984.798145370369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45984.798145370369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45984.798145370369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45984.798145370369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45984.798145370369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45984.798145370369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45984.798145370369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45984.798145370369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45984.798145370369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45984.798145370369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45984.798145370369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45984.798145370369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45984.798145370369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45984.798145370369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45984.798145370369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45984.798145370369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45984.798145370369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45984.798145370369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45984.798145370369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45984.798145370369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45984.798145370369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45984.798145370369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45984.798145370369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45984.798145370369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45984.798145370369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45984.798145370369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45984.798145370369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45984.798145370369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45984.798145370369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45984.798145370369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45984.798145370369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45984.798145370369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45984.798145370369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45984.798145370369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45984.798145370369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45984.798145370369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45984.798145370369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45984.798145370369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45984.798145370369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45984.798145370369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45984.798145370369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45984.798145370369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45984.798145370369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45984.798145370369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45984.798145370369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45984.798145370369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45984.798145370369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45984.798145370369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45984.798145370369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45984.798145370369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45984.798145370369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45984.798145370369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45984.798145370369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45984.798145370369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45984.798145370369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45984.798145370369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45984.798145370369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45984.798145370369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45984.798145370369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45984.798145370369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45984.798145370369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45984.798145370369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45984.798145370369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45984.798145370369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45984.798145370369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45984.798145370369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45984.798145370369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45984.798145370369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45984.798145370369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45984.798145370369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45984.798145370369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45984.798145370369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45984.798145370369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45984.798145370369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45984.798145370369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45984.798145370369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45984.798145370369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45984.798145370369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45984.798145370369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45984.798145370369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45984.798145370369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45984.798145370369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45984.798145370369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45984.798145370369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45984.798145370369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45984.798145370369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45984.798145370369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45984.798145370369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45984.798145370369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45984.798145370369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45984.798145370369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45984.798145370369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45984.798145370369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45984.798145370369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45984.798145370369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45984.798145370369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45984.798145370369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45984.798145370369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45984.798145370369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45984.798145370369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45984.798145370369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45984.798145370369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45984.798145370369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45984.798145370369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45984.798145370369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45984.798145370369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45984.798145370369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45984.798145370369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45984.798145370369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45984.798145370369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45984.798145370369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45984.798145370369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45984.798145370369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45984.798145370369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45984.798145370369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45984.798145370369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45984.798145370369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45984.798145370369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45984.798145370369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45984.798145370369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45984.798145370369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45984.798145370369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45984.798145370369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45984.798145370369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45984.798145370369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45984.798145370369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45984.798145370369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45984.798145370369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45984.798145370369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45984.798145370369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45984.798145370369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45984.798145370369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45984.798145370369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45984.798145370369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45984.798145370369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45984.798145370369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45984.798145370369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45984.798145370369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45984.798145370369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45984.798145370369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45984.798145370369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45984.798145370369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45984.798145370369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45984.798145370369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45984.798145370369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45984.798145370369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45984.798145370369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45984.798145370369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45984.798145370369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45984.798145370369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45984.798145370369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45984.798145370369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45984.798145370369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45984.798145370369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45984.798145370369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45984.798145370369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45984.798145370369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45984.798145370369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45984.798145370369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45984.798145370369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45984.798145370369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45984.798145370369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45984.798145370369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45984.798145370369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45984.798145370369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45984.798145370369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45984.798145370369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45984.798145370369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45984.798145370369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45984.798145370369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45984.798145370369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45984.798145370369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45984.798145370369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45984.798145370369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45984.798145370369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45984.798145370369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45984.798145370369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45984.798145370369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45984.798145370369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45984.798145370369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45984.798145370369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45984.798145370369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45984.798145370369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45984.798145370369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45984.798145370369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45984.798145370369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45984.798145370369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45984.798145370369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45984.798145370369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45984.798145370369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45984.798145370369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45984.798145370369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45984.798145370369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45984.798145370369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45984.798145370369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45984.798145370369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45984.798145370369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45984.798145370369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45984.798145370369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45984.798145370369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45984.798145370369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45984.798145370369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45984.798145370369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45984.798145370369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45984.798145370369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45984.798145370369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45984.798145370369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45984.798145370369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45984.798145370369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45984.798145370369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45984.798145370369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45984.798145370369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45984.798145370369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45984.798145370369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45984.798145370369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45984.798145370369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45984.798145370369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45984.798145370369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45984.798145370369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45984.798145370369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45984.798145370369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45984.798145370369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45984.798145370369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45984.798145370369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45984.798145370369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45984.798145370369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45984.798145370369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45984.798145370369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45984.798145370369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45984.798145370369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45984.798145370369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45984.798145370369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45984.798145370369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45984.798145370369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45984.798145370369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45984.798145370369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45984.798145370369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45984.798145370369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45984.798145370369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45984.798145370369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45984.798145370369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45984.798145370369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45984.798145370369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45984.798145370369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45984.798145370369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45984.798145370369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45984.798145370369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45984.798145370369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45984.798145370369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45984.798145370369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45984.798145370369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45984.798145370369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45984.798145370369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45984.798145370369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45984.798145370369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45984.798145370369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45984.798145370369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45984.798145370369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45984.798145370369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45984.798145370369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45984.798145370369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45984.798145370369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45984.798145370369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45984.798145370369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45984.798145370369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45984.798145370369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45984.798145370369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45984.798145370369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45984.798145370369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45984.798145370369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45984.798145370369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45984.798145370369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45984.798145370369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45984.798145370369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45984.798145370369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45984.798145370369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45984.798145370369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45984.798145370369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45984.798145370369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45984.798145370369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45984.798145370369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45984.798145370369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45984.798145370369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45984.798145370369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45984.798145370369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45984.798145370369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45984.798145370369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45984.798145370369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45984.798145370369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45984.798145370369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45984.798145370369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45984.798145370369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45984.798145370369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45984.798145370369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45984.798145370369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45984.798145370369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45984.798145370369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45984.798145370369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45984.798145370369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45984.798145370369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45984.798145370369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45984.798145370369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45984.798145370369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45984.798145370369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45984.798145370369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45984.798145370369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45984.798145370369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45984.798145370369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45984.798145370369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45984.798145370369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45984.798145370369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45984.798145370369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45984.798145370369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45984.798145370369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45984.798145370369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45984.798145370369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45984.798145370369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45984.798145370369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45984.798145370369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45984.798145370369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45984.798145370369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45984.798145370369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45984.798145370369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45984.798145370369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45984.798145370369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45984.798145370369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45984.798145370369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45984.798145370369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45984.798145370369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45984.798145370369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45984.798145370369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45984.798145370369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45984.798145370369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45984.798145370369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45984.798145370369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45984.798145370369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45984.798145370369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45984.798145370369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45984.798145370369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45984.798145370369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45984.798145370369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45984.798145370369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45984.798145370369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45984.798145370369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45984.798145370369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45984.798145370369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45984.798145370369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45984.798145370369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45984.798145370369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45984.798145370369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45984.798145370369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45984.798145370369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45984.798145370369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45984.798145370369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45984.798145370369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45984.798145370369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45984.798145370369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45984.798145370369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45984.798145370369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45984.798145370369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45984.798145370369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45984.798145370369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45984.798145370369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45984.798145370369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45984.798145370369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45984.798145370369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45984.798145370369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45984.798145370369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45984.798145370369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45984.798145370369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45984.798145370369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45984.798145370369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45984.798145370369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45984.798145370369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45984.798145370369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45984.798145370369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45984.798145370369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45984.798145370369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45984.798145370369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45984.798145370369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45984.798145370369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45984.798145370369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45984.798145370369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45984.798145370369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45984.798145370369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45984.798145370369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45984.798145370369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45984.798145370369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45984.798145370369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45984.798145370369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45984.798145370369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45984.798145370369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45984.798145370369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45984.798145370369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45984.798145370369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45984.798145370369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45984.798145370369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45984.798145370369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45984.798145370369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45984.798145370369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45984.798145370369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45984.798145370369</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92.966085185180418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58.609268055552093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36.137034259256325</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3.4248467592551606</v>
      </c>
      <c r="H5" s="122">
        <v>45981.360798611109</v>
      </c>
      <c r="I5" s="109" t="str">
        <f>IFERROR(VLOOKUP(D5,DB!A:F,6,0),"")</f>
        <v>SCECO</v>
      </c>
      <c r="J5" s="109" t="str">
        <f>IFERROR(VLOOKUP(D5,DB!A:G,7,0),"")</f>
        <v>Dead</v>
      </c>
      <c r="K5" s="109" t="s">
        <v>39120</v>
      </c>
      <c r="L5" s="109" t="str">
        <f>IFERROR(VLOOKUP(D5,DB!A:I,9,0),"")</f>
        <v>Latis</v>
      </c>
    </row>
    <row r="6" spans="1:13">
      <c r="A6" s="109"/>
      <c r="B6" s="109" t="str">
        <f>IFERROR(VLOOKUP(D6,DB!A:K,11,0),"")</f>
        <v/>
      </c>
      <c r="C6" s="109"/>
      <c r="D6" s="109"/>
      <c r="E6" s="109"/>
      <c r="F6" s="109"/>
      <c r="G6" s="111">
        <f ca="1">IFERROR(NOW()-F6,"")</f>
        <v>45984.798145370369</v>
      </c>
      <c r="H6" s="109"/>
      <c r="I6" s="109" t="str">
        <f>IFERROR(VLOOKUP(D6,DB!A:F,6,0),"")</f>
        <v/>
      </c>
      <c r="J6" s="109" t="str">
        <f>IFERROR(VLOOKUP(D6,DB!A:G,7,0),"")</f>
        <v/>
      </c>
      <c r="K6" s="109"/>
      <c r="L6" s="109" t="str">
        <f>IFERROR(VLOOKUP(D6,DB!A:I,9,0),"")</f>
        <v/>
      </c>
    </row>
    <row r="7" spans="1:13">
      <c r="A7" s="109"/>
      <c r="B7" s="109" t="str">
        <f>IFERROR(VLOOKUP(D7,DB!A:K,11,0),"")</f>
        <v>R5</v>
      </c>
      <c r="C7" s="109"/>
      <c r="D7" s="109" t="s">
        <v>38489</v>
      </c>
      <c r="E7" s="109"/>
      <c r="F7" s="109"/>
      <c r="G7" s="111">
        <f ca="1">IFERROR(NOW()-F7,"")</f>
        <v>45984.798145370369</v>
      </c>
      <c r="H7" s="109"/>
      <c r="I7" s="109" t="str">
        <f>IFERROR(VLOOKUP(D7,DB!A:F,6,0),"")</f>
        <v>SCECO</v>
      </c>
      <c r="J7" s="109" t="str">
        <f>IFERROR(VLOOKUP(D7,DB!A:G,7,0),"")</f>
        <v>Haj Removal</v>
      </c>
      <c r="K7" s="109"/>
      <c r="L7" s="109" t="str">
        <f>IFERROR(VLOOKUP(D7,DB!A:I,9,0),"")</f>
        <v>Latis</v>
      </c>
    </row>
    <row r="8" spans="1:13">
      <c r="A8" s="109"/>
      <c r="B8" s="109" t="str">
        <f>IFERROR(VLOOKUP(D8,DB!A:K,11,0),"")</f>
        <v/>
      </c>
      <c r="C8" s="109"/>
      <c r="D8" s="109"/>
      <c r="E8" s="109"/>
      <c r="F8" s="109"/>
      <c r="G8" s="111">
        <f ca="1">IFERROR(NOW()-F8,"")</f>
        <v>45984.798145370369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45984.798145370369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45984.798145370369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45984.798145370369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45984.798145370369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45984.798145370369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45984.798145370369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45984.798145370369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45984.798145370369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45984.798145370369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45984.798145370369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45984.798145370369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45984.798145370369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45984.798145370369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45984.798145370369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45984.798145370369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45984.798145370369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45984.798145370369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45984.798145370369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45984.798145370369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45984.798145370369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45984.798145370369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45984.798145370369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45984.798145370369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45984.798145370369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45984.798145370369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45984.798145370369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45984.798145370369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45984.798145370369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45984.798145370369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45984.798145370369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45984.798145370369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45984.798145370369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45984.798145370369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45984.798145370369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45984.798145370369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45984.798145370369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45984.798145370369</v>
      </c>
      <c r="H45" s="109"/>
      <c r="I45" s="109" t="str">
        <f>IFERROR(VLOOKUP(D45,DB!A:F,6,0),"")</f>
        <v/>
      </c>
      <c r="J45" s="109" t="str">
        <f>IFERROR(VLOOKUP(D45,DB!A:G,7,0),"")</f>
        <v/>
      </c>
      <c r="K45" s="109"/>
      <c r="L45" s="109" t="str">
        <f>IFERROR(VLOOKUP(D45,DB!A:I,9,0),"")</f>
        <v/>
      </c>
    </row>
    <row r="46" spans="1:12">
      <c r="A46" s="125"/>
      <c r="B46" s="125" t="str">
        <f>IFERROR(VLOOKUP(D46,DB!A:K,11,0),"")</f>
        <v/>
      </c>
      <c r="C46" s="125"/>
      <c r="D46" s="125"/>
      <c r="E46" s="125"/>
      <c r="F46" s="126"/>
      <c r="G46" s="111">
        <f ca="1">IFERROR(NOW()-F46,"")</f>
        <v>45984.798145370369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45984.798145370369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45984.798145370369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45984.798145370369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45984.798145370369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45984.798145370369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45984.798145370369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45984.798145370369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45984.798145370369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45984.798145370369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45984.798145370369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45984.798145370369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45984.798145370369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45984.798145370369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45984.798145370369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45984.798145370369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45984.798145370369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45984.798145370369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45984.798145370369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45984.798145370369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45984.798145370369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45984.798145370369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45984.798145370369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45984.798145370369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45984.798145370369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45984.798145370369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45984.798145370369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45984.798145370369</v>
      </c>
      <c r="H73" s="126"/>
      <c r="I73" s="125" t="str">
        <f>IFERROR(VLOOKUP(D73,DB!A:F,6,0),"")</f>
        <v/>
      </c>
      <c r="J73" s="125" t="str">
        <f>IFERROR(VLOOKUP(D73,DB!A:G,7,0),"")</f>
        <v/>
      </c>
      <c r="K73" s="125"/>
      <c r="L73" s="125" t="str">
        <f>IFERROR(VLOOKUP(D73,DB!A:I,9,0),"")</f>
        <v/>
      </c>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39121</v>
      </c>
      <c r="B2" s="145" t="str">
        <f>IFERROR(VLOOKUP(D2,DB!A:K,11,0),"")</f>
        <v>R6</v>
      </c>
      <c r="C2" s="146">
        <v>1</v>
      </c>
      <c r="D2" s="145" t="s">
        <v>29382</v>
      </c>
      <c r="E2" s="109" t="s">
        <v>39021</v>
      </c>
      <c r="F2" s="150">
        <v>45984.782164351855</v>
      </c>
      <c r="G2" s="75">
        <f ca="1">IFERROR(NOW()-F2,"-")</f>
        <v>1.5981018514139578E-2</v>
      </c>
      <c r="H2" s="150">
        <v>45984.776423611111</v>
      </c>
      <c r="I2" s="145" t="str">
        <f>IFERROR(VLOOKUP(D2,DB!A:F,6,0),"")</f>
        <v>SCECO</v>
      </c>
      <c r="J2" s="145" t="str">
        <f>IFERROR(VLOOKUP(D2,DB!A:G,7,0),"")</f>
        <v>Dead</v>
      </c>
      <c r="K2" s="148" t="s">
        <v>39122</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45984.798145370369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45984.798145370369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45984.798145370369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45984.798145370369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45984.798145370369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45984.798145370369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45984.798145370369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45984.798145370369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45984.798145370369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45984.798145370369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45984.798145370369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45984.798145370369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45984.798145370369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45984.798145370369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45984.798145370369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45984.798145370369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45984.798145370369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45984.798145370369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45984.798145370369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45984.798145370369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45984.798145370369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45984.798145370369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45984.798145370369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45984.798145370369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45984.798145370369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45984.798145370369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45984.798145370369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45984.798145370369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45984.798145370369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45984.798145370369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45984.798145370369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45984.798145370369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45984.798145370369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45984.798145370369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45984.798145370369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45984.798145370369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45984.798145370369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45984.798145370369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45984.798145370369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45984.798145370369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45984.798145370369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45984.798145370369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45984.798145370369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2025-11-23T16:09:58Z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